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M:\career-g\staff15\7 インターンシップ全般\80_補助金活用方策\キャリア形成補助金\2025年度\2_各種申請様式\編集データ\"/>
    </mc:Choice>
  </mc:AlternateContent>
  <xr:revisionPtr revIDLastSave="0" documentId="13_ncr:1_{FC8D1BAB-AD68-4A6A-9E4E-09E51908BDBE}" xr6:coauthVersionLast="47" xr6:coauthVersionMax="47" xr10:uidLastSave="{00000000-0000-0000-0000-000000000000}"/>
  <bookViews>
    <workbookView xWindow="28680" yWindow="-120" windowWidth="29040" windowHeight="15720" tabRatio="656" xr2:uid="{00000000-000D-0000-FFFF-FFFF00000000}"/>
  </bookViews>
  <sheets>
    <sheet name="①&lt;事前&gt;申請書" sheetId="1" r:id="rId1"/>
    <sheet name="②＜事前＞確認リスト" sheetId="13" r:id="rId2"/>
    <sheet name="学生→メルシー" sheetId="8" state="hidden" r:id="rId3"/>
    <sheet name="学生本人控" sheetId="9" state="hidden" r:id="rId4"/>
    <sheet name="③ ＜事前＞進学計画書" sheetId="16" r:id="rId5"/>
    <sheet name="④ ＜事後＞参加証明書" sheetId="11" r:id="rId6"/>
    <sheet name="⑤＜事後＞活動報告書" sheetId="12" r:id="rId7"/>
    <sheet name="➅＜事後＞振込依頼書" sheetId="15" r:id="rId8"/>
    <sheet name="⑦＜事後＞提出書類チェックシート" sheetId="14" r:id="rId9"/>
    <sheet name="⑧＜事後＞領収書等貼付台紙" sheetId="17" r:id="rId10"/>
    <sheet name="Sheet1" sheetId="10" state="hidden" r:id="rId11"/>
  </sheets>
  <definedNames>
    <definedName name="_xlnm.Print_Area" localSheetId="0">'①&lt;事前&gt;申請書'!$A$1:$S$62</definedName>
    <definedName name="_xlnm.Print_Area" localSheetId="1">'②＜事前＞確認リスト'!$A$1:$T$40</definedName>
    <definedName name="_xlnm.Print_Area" localSheetId="4">'③ ＜事前＞進学計画書'!$A$1:$T$27</definedName>
    <definedName name="_xlnm.Print_Area" localSheetId="5">'④ ＜事後＞参加証明書'!$A$1:$T$35</definedName>
    <definedName name="_xlnm.Print_Area" localSheetId="6">'⑤＜事後＞活動報告書'!$A$1:$T$70</definedName>
    <definedName name="_xlnm.Print_Area" localSheetId="7">'➅＜事後＞振込依頼書'!$A$1:$Q$31</definedName>
    <definedName name="_xlnm.Print_Area" localSheetId="8">'⑦＜事後＞提出書類チェックシート'!$A$1:$S$36</definedName>
    <definedName name="_xlnm.Print_Area" localSheetId="2">学生→メルシー!$A$1:$T$55</definedName>
    <definedName name="_xlnm.Print_Area" localSheetId="3">学生本人控!$A$1:$T$66</definedName>
    <definedName name="経営学研究科修士課程">Sheet1!$E$53</definedName>
    <definedName name="経営学部">Sheet1!$E$2:$E$3</definedName>
    <definedName name="経済学研究科修士課程">Sheet1!$E$54</definedName>
    <definedName name="経済学部">Sheet1!$E$4:$E$5</definedName>
    <definedName name="国際学研究科修士課程">Sheet1!$E$57:$E$59</definedName>
    <definedName name="国際学部">Sheet1!$E$6:$E$7</definedName>
    <definedName name="実践真宗学研究科修士課程">Sheet1!$E$62</definedName>
    <definedName name="社会学研究科修士課程">Sheet1!$E$60:$E$61</definedName>
    <definedName name="社会学部">Sheet1!$E$8:$E$10</definedName>
    <definedName name="心理学部">Sheet1!$E$11</definedName>
    <definedName name="政策学研究科修士課程">Sheet1!$E$56</definedName>
    <definedName name="政策学部">Sheet1!$E$12</definedName>
    <definedName name="先端理工学研究科修士課程">Sheet1!$E$63:$E$68</definedName>
    <definedName name="先端理工学部">Sheet1!$E$13:$E$18</definedName>
    <definedName name="短期大学部">Sheet1!$E$19:$E$20</definedName>
    <definedName name="農学研究科修士課程">Sheet1!$E$75</definedName>
    <definedName name="農学部">Sheet1!$E$21:$E$26</definedName>
    <definedName name="文学研究科修士課程">Sheet1!$E$45:$E$52</definedName>
    <definedName name="文学部">Sheet1!$E$27:$E$37</definedName>
    <definedName name="法学研究科修士課程">Sheet1!$E$55</definedName>
    <definedName name="法学部">Sheet1!$E$38</definedName>
    <definedName name="理工学研究科修士課程">Sheet1!$E$69:$E$74</definedName>
    <definedName name="理工学部">Sheet1!$E$39:$E$44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E13" i="11"/>
  <c r="Q2" i="12"/>
  <c r="P2" i="14"/>
  <c r="E12" i="14"/>
  <c r="N5" i="15"/>
  <c r="Q2" i="13"/>
  <c r="E12" i="13"/>
  <c r="E11" i="13"/>
  <c r="J19" i="16"/>
  <c r="N18" i="16"/>
  <c r="G18" i="16"/>
  <c r="M17" i="16"/>
  <c r="E17" i="16"/>
  <c r="N16" i="16"/>
  <c r="G16" i="16"/>
  <c r="E15" i="16"/>
  <c r="E14" i="16"/>
  <c r="E12" i="16"/>
  <c r="E11" i="16"/>
  <c r="B11" i="16"/>
  <c r="E9" i="16"/>
  <c r="M8" i="16"/>
  <c r="E8" i="16"/>
  <c r="M7" i="16"/>
  <c r="E7" i="16"/>
  <c r="Q2" i="16"/>
  <c r="S20" i="15"/>
  <c r="E18" i="15"/>
  <c r="E17" i="15"/>
  <c r="E13" i="14"/>
  <c r="E11" i="14"/>
  <c r="M10" i="14"/>
  <c r="E10" i="14"/>
  <c r="M9" i="14"/>
  <c r="E9" i="14"/>
  <c r="J21" i="11"/>
  <c r="AB56" i="12"/>
  <c r="AB60" i="12"/>
  <c r="P2" i="1"/>
  <c r="Q22" i="12"/>
  <c r="E9" i="13"/>
  <c r="E14" i="11"/>
  <c r="E11" i="11"/>
  <c r="M10" i="13"/>
  <c r="M10" i="11"/>
  <c r="E10" i="13"/>
  <c r="E10" i="11"/>
  <c r="M9" i="13"/>
  <c r="M9" i="11"/>
  <c r="E9" i="11"/>
  <c r="Q41" i="1" l="1"/>
  <c r="I41" i="1"/>
  <c r="Q40" i="1"/>
  <c r="I40" i="1"/>
  <c r="Q39" i="1"/>
  <c r="I39" i="1"/>
  <c r="Q38" i="1"/>
  <c r="I38" i="1"/>
  <c r="Q37" i="1"/>
  <c r="I37" i="1"/>
  <c r="Q35" i="1"/>
  <c r="Q47" i="1"/>
  <c r="Q42" i="1"/>
  <c r="Q43" i="1"/>
  <c r="Q44" i="1"/>
  <c r="Q45" i="1"/>
  <c r="Q46" i="1"/>
  <c r="Q36" i="1"/>
  <c r="I47" i="1"/>
  <c r="I46" i="1"/>
  <c r="I45" i="1"/>
  <c r="I44" i="1"/>
  <c r="I43" i="1"/>
  <c r="I42" i="1"/>
  <c r="I36" i="1"/>
  <c r="I35" i="1"/>
  <c r="M46" i="12"/>
  <c r="D46" i="12"/>
  <c r="N43" i="12"/>
  <c r="J43" i="12"/>
  <c r="E43" i="12"/>
  <c r="D41" i="12"/>
  <c r="N39" i="12"/>
  <c r="L39" i="12"/>
  <c r="J39" i="12"/>
  <c r="G39" i="12"/>
  <c r="D39" i="12"/>
  <c r="N38" i="12"/>
  <c r="L38" i="12"/>
  <c r="J38" i="12"/>
  <c r="G38" i="12"/>
  <c r="D38" i="12"/>
  <c r="N37" i="12"/>
  <c r="L37" i="12"/>
  <c r="J37" i="12"/>
  <c r="G37" i="12"/>
  <c r="D37" i="12"/>
  <c r="N36" i="12"/>
  <c r="L36" i="12"/>
  <c r="J36" i="12"/>
  <c r="G36" i="12"/>
  <c r="D36" i="12"/>
  <c r="N35" i="12"/>
  <c r="L35" i="12"/>
  <c r="J35" i="12"/>
  <c r="G35" i="12"/>
  <c r="D35" i="12"/>
  <c r="N34" i="12"/>
  <c r="L34" i="12"/>
  <c r="J34" i="12"/>
  <c r="G34" i="12"/>
  <c r="D34" i="12"/>
  <c r="N33" i="12"/>
  <c r="L33" i="12"/>
  <c r="J33" i="12"/>
  <c r="G33" i="12"/>
  <c r="D33" i="12"/>
  <c r="N32" i="12"/>
  <c r="L32" i="12"/>
  <c r="J32" i="12"/>
  <c r="G32" i="12"/>
  <c r="D32" i="12"/>
  <c r="J22" i="12"/>
  <c r="N21" i="12"/>
  <c r="G21" i="12"/>
  <c r="M20" i="12"/>
  <c r="E20" i="12"/>
  <c r="N19" i="12"/>
  <c r="G19" i="12"/>
  <c r="E18" i="12"/>
  <c r="E17" i="12"/>
  <c r="E15" i="12"/>
  <c r="E14" i="12"/>
  <c r="E13" i="12"/>
  <c r="B13" i="12"/>
  <c r="O11" i="12"/>
  <c r="E11" i="12"/>
  <c r="M10" i="12"/>
  <c r="E10" i="12"/>
  <c r="M9" i="12"/>
  <c r="E9" i="12"/>
  <c r="B13" i="11"/>
  <c r="B14" i="9"/>
  <c r="B12" i="8"/>
  <c r="P48" i="1" l="1"/>
  <c r="N20" i="11"/>
  <c r="G20" i="11"/>
  <c r="M19" i="11"/>
  <c r="E19" i="11"/>
  <c r="N18" i="11"/>
  <c r="G18" i="11"/>
  <c r="E17" i="11"/>
  <c r="E16" i="11"/>
  <c r="D58" i="9"/>
  <c r="E11" i="9"/>
  <c r="O12" i="9"/>
  <c r="E12" i="9"/>
  <c r="L32" i="8"/>
  <c r="D42" i="8"/>
  <c r="N18" i="8"/>
  <c r="G18" i="8"/>
  <c r="E17" i="8"/>
  <c r="O10" i="8"/>
  <c r="E10" i="8"/>
  <c r="N20" i="9" l="1"/>
  <c r="G20" i="9"/>
  <c r="E19" i="9"/>
  <c r="B36" i="9"/>
  <c r="B28" i="9"/>
  <c r="B29" i="9"/>
  <c r="B30" i="9"/>
  <c r="B31" i="9"/>
  <c r="B32" i="9"/>
  <c r="B33" i="9"/>
  <c r="B34" i="9"/>
  <c r="B35" i="9"/>
  <c r="B27" i="9"/>
  <c r="B26" i="9"/>
  <c r="J41" i="12"/>
  <c r="N56" i="9"/>
  <c r="L56" i="9"/>
  <c r="J56" i="9"/>
  <c r="G56" i="9"/>
  <c r="D56" i="9"/>
  <c r="N55" i="9"/>
  <c r="L55" i="9"/>
  <c r="J55" i="9"/>
  <c r="I55" i="9"/>
  <c r="G55" i="9"/>
  <c r="D55" i="9"/>
  <c r="N39" i="8"/>
  <c r="L39" i="8"/>
  <c r="J39" i="8"/>
  <c r="G39" i="8"/>
  <c r="D39" i="8"/>
  <c r="N40" i="8"/>
  <c r="L40" i="8"/>
  <c r="J40" i="8"/>
  <c r="G40" i="8"/>
  <c r="D40" i="8"/>
  <c r="J38" i="8"/>
  <c r="G38" i="8"/>
  <c r="J37" i="8"/>
  <c r="G37" i="8"/>
  <c r="J36" i="8"/>
  <c r="G36" i="8"/>
  <c r="J35" i="8"/>
  <c r="G35" i="8"/>
  <c r="J34" i="8"/>
  <c r="G34" i="8"/>
  <c r="J33" i="8"/>
  <c r="G33" i="8"/>
  <c r="J54" i="9"/>
  <c r="J53" i="9"/>
  <c r="J52" i="9"/>
  <c r="J51" i="9"/>
  <c r="J50" i="9"/>
  <c r="J49" i="9"/>
  <c r="G49" i="9"/>
  <c r="I54" i="9"/>
  <c r="I53" i="9"/>
  <c r="N54" i="9"/>
  <c r="L54" i="9"/>
  <c r="G54" i="9"/>
  <c r="D54" i="9"/>
  <c r="N53" i="9"/>
  <c r="L53" i="9"/>
  <c r="G53" i="9"/>
  <c r="D53" i="9"/>
  <c r="N38" i="8"/>
  <c r="L38" i="8"/>
  <c r="D38" i="8"/>
  <c r="N37" i="8"/>
  <c r="L37" i="8"/>
  <c r="D37" i="8"/>
  <c r="N36" i="8"/>
  <c r="L36" i="8"/>
  <c r="D36" i="8"/>
  <c r="N35" i="8"/>
  <c r="L35" i="8"/>
  <c r="D35" i="8"/>
  <c r="N52" i="9"/>
  <c r="L52" i="9"/>
  <c r="G52" i="9"/>
  <c r="D52" i="9"/>
  <c r="N51" i="9"/>
  <c r="L51" i="9"/>
  <c r="G51" i="9"/>
  <c r="D51" i="9"/>
  <c r="N50" i="9"/>
  <c r="L50" i="9"/>
  <c r="G50" i="9"/>
  <c r="D50" i="9"/>
  <c r="A35" i="9"/>
  <c r="R48" i="1"/>
  <c r="Q48" i="1"/>
  <c r="P38" i="12"/>
  <c r="P32" i="12"/>
  <c r="I39" i="12"/>
  <c r="I38" i="12"/>
  <c r="I37" i="12"/>
  <c r="I36" i="12"/>
  <c r="I35" i="12"/>
  <c r="I34" i="12"/>
  <c r="I33" i="12"/>
  <c r="I32" i="12"/>
  <c r="L49" i="9"/>
  <c r="E13" i="8"/>
  <c r="E12" i="8"/>
  <c r="I38" i="8" l="1"/>
  <c r="I35" i="8"/>
  <c r="I39" i="8"/>
  <c r="P38" i="8"/>
  <c r="P37" i="12"/>
  <c r="P50" i="9"/>
  <c r="P33" i="12"/>
  <c r="P37" i="8"/>
  <c r="P36" i="12"/>
  <c r="I50" i="9"/>
  <c r="I34" i="8"/>
  <c r="I40" i="8"/>
  <c r="P36" i="8"/>
  <c r="P35" i="12"/>
  <c r="I33" i="8"/>
  <c r="I36" i="8"/>
  <c r="P56" i="9"/>
  <c r="P39" i="12"/>
  <c r="I51" i="9"/>
  <c r="I37" i="8"/>
  <c r="P55" i="9"/>
  <c r="I49" i="9"/>
  <c r="P35" i="8"/>
  <c r="P34" i="12"/>
  <c r="I52" i="9"/>
  <c r="P39" i="8"/>
  <c r="I56" i="9"/>
  <c r="P40" i="8"/>
  <c r="P52" i="9"/>
  <c r="P54" i="9"/>
  <c r="P53" i="9"/>
  <c r="P51" i="9"/>
  <c r="A33" i="9"/>
  <c r="D29" i="12" l="1"/>
  <c r="P40" i="12"/>
  <c r="P41" i="8"/>
  <c r="P57" i="9"/>
  <c r="N60" i="9"/>
  <c r="E60" i="9"/>
  <c r="M21" i="9"/>
  <c r="E21" i="9"/>
  <c r="L19" i="8"/>
  <c r="E19" i="8"/>
  <c r="A36" i="9" l="1"/>
  <c r="A34" i="9"/>
  <c r="A32" i="9"/>
  <c r="A31" i="9"/>
  <c r="A30" i="9"/>
  <c r="A29" i="9"/>
  <c r="A28" i="9"/>
  <c r="A27" i="9"/>
  <c r="A26" i="9"/>
  <c r="A6" i="9"/>
  <c r="Q2" i="9"/>
  <c r="A4" i="9"/>
  <c r="P34" i="8" l="1"/>
  <c r="N34" i="8"/>
  <c r="L34" i="8"/>
  <c r="D34" i="8"/>
  <c r="J60" i="9" l="1"/>
  <c r="M63" i="9"/>
  <c r="L44" i="8"/>
  <c r="D63" i="9"/>
  <c r="D44" i="8"/>
  <c r="J58" i="9"/>
  <c r="P49" i="9"/>
  <c r="N49" i="9"/>
  <c r="D49" i="9"/>
  <c r="D33" i="8"/>
  <c r="J42" i="8"/>
  <c r="P33" i="8"/>
  <c r="N33" i="8"/>
  <c r="L33" i="8"/>
  <c r="D29" i="8"/>
  <c r="D46" i="9"/>
  <c r="J23" i="9" l="1"/>
  <c r="N22" i="9"/>
  <c r="G22" i="9"/>
  <c r="E18" i="9"/>
  <c r="E16" i="9"/>
  <c r="E15" i="9"/>
  <c r="E14" i="9"/>
  <c r="M11" i="9"/>
  <c r="M10" i="9"/>
  <c r="E10" i="9"/>
  <c r="E9" i="8" l="1"/>
  <c r="M9" i="8"/>
  <c r="A4" i="8" l="1"/>
  <c r="J21" i="8" l="1"/>
  <c r="N20" i="8"/>
  <c r="G20" i="8"/>
  <c r="E16" i="8"/>
  <c r="E14" i="8"/>
  <c r="M8" i="8"/>
  <c r="E8" i="8"/>
  <c r="Q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藤﨑 智史</author>
    <author>近藤　裕彦</author>
  </authors>
  <commentList>
    <comment ref="G22" authorId="0" shapeId="0" xr:uid="{592BDC24-7CF9-486E-8AF8-480FE81B84DE}">
      <text>
        <r>
          <rPr>
            <b/>
            <sz val="9"/>
            <color indexed="81"/>
            <rFont val="MS P ゴシック"/>
            <family val="3"/>
            <charset val="128"/>
          </rPr>
          <t>入力例
2025年7月11日　または　2025/7/11
入力例の通りでない場合、エラーとなります。</t>
        </r>
      </text>
    </comment>
    <comment ref="Q23" authorId="0" shapeId="0" xr:uid="{F0769B2E-F56B-4D6B-8531-60FFF972C0B1}">
      <text>
        <r>
          <rPr>
            <b/>
            <sz val="8"/>
            <color indexed="81"/>
            <rFont val="MS P ゴシック"/>
            <family val="3"/>
            <charset val="128"/>
          </rPr>
          <t>活動報告書は、原則活動日の2週間以内に提出してください。
ただし、夏季・冬季休暇期間が活動日の場合は、
下記が提出期日となります。
　活動日が夏季休暇期間の場合：2025年10月2日（木）
　活動日が冬季休暇期間の場合：2026年1月20日（火）</t>
        </r>
      </text>
    </comment>
    <comment ref="D32" authorId="1" shapeId="0" xr:uid="{C2E2C5B3-3A47-4FEC-95DC-56815618DD7D}">
      <text>
        <r>
          <rPr>
            <b/>
            <sz val="9"/>
            <color indexed="81"/>
            <rFont val="MS P ゴシック"/>
            <family val="3"/>
            <charset val="128"/>
          </rPr>
          <t>自動入力されますが、
補助上限に達した場合など表示金額と異なる場合は手修正してください。</t>
        </r>
      </text>
    </comment>
    <comment ref="N35" authorId="0" shapeId="0" xr:uid="{FCDA345C-806E-4AAF-9B7D-CCF871E45337}">
      <text>
        <r>
          <rPr>
            <b/>
            <sz val="9"/>
            <color indexed="81"/>
            <rFont val="MS P ゴシック"/>
            <family val="3"/>
            <charset val="128"/>
          </rPr>
          <t>Yahoo!路線情報で検索した料金を記載してください。
※飛行機・長距離バス利用の場合は、費用が確認できる添付資料の金額を含めて記載してください。</t>
        </r>
      </text>
    </comment>
    <comment ref="M56" authorId="1" shapeId="0" xr:uid="{C5C355B9-E7F4-4FFE-AA26-DD9867597DBA}">
      <text>
        <r>
          <rPr>
            <b/>
            <sz val="9"/>
            <color indexed="81"/>
            <rFont val="MS P ゴシック"/>
            <family val="3"/>
            <charset val="128"/>
          </rPr>
          <t>申請</t>
        </r>
        <r>
          <rPr>
            <b/>
            <sz val="9"/>
            <color indexed="81"/>
            <rFont val="Arial"/>
            <family val="2"/>
          </rPr>
          <t>1</t>
        </r>
        <r>
          <rPr>
            <b/>
            <sz val="9"/>
            <color indexed="81"/>
            <rFont val="MS P ゴシック"/>
            <family val="3"/>
            <charset val="128"/>
          </rPr>
          <t>回目の場合は補助枠上限</t>
        </r>
        <r>
          <rPr>
            <b/>
            <sz val="9"/>
            <color indexed="81"/>
            <rFont val="Arial"/>
            <family val="2"/>
          </rPr>
          <t>50,000</t>
        </r>
        <r>
          <rPr>
            <b/>
            <sz val="9"/>
            <color indexed="81"/>
            <rFont val="MS P ゴシック"/>
            <family val="3"/>
            <charset val="128"/>
          </rPr>
          <t>円からの
補助残額</t>
        </r>
        <r>
          <rPr>
            <b/>
            <sz val="9"/>
            <color indexed="81"/>
            <rFont val="Arial"/>
            <family val="2"/>
          </rPr>
          <t>(50,000</t>
        </r>
        <r>
          <rPr>
            <b/>
            <sz val="9"/>
            <color indexed="81"/>
            <rFont val="MS P ゴシック"/>
            <family val="3"/>
            <charset val="128"/>
          </rPr>
          <t>円</t>
        </r>
        <r>
          <rPr>
            <b/>
            <sz val="9"/>
            <color indexed="81"/>
            <rFont val="Arial"/>
            <family val="2"/>
          </rPr>
          <t>-A</t>
        </r>
        <r>
          <rPr>
            <b/>
            <sz val="9"/>
            <color indexed="81"/>
            <rFont val="MS P ゴシック"/>
            <family val="3"/>
            <charset val="128"/>
          </rPr>
          <t>）を入力してください。
申請が</t>
        </r>
        <r>
          <rPr>
            <b/>
            <sz val="9"/>
            <color indexed="81"/>
            <rFont val="Arial"/>
            <family val="2"/>
          </rPr>
          <t>2</t>
        </r>
        <r>
          <rPr>
            <b/>
            <sz val="9"/>
            <color indexed="81"/>
            <rFont val="MS P ゴシック"/>
            <family val="3"/>
            <charset val="128"/>
          </rPr>
          <t>回目以降の場合は、
前回申請の残額から今回の申請額を引いた額を入力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藤﨑 智史</author>
  </authors>
  <commentList>
    <comment ref="Q2" authorId="0" shapeId="0" xr:uid="{28256BC4-27A3-42DE-BD60-D47108DFA627}">
      <text>
        <r>
          <rPr>
            <b/>
            <sz val="9"/>
            <color indexed="81"/>
            <rFont val="MS P ゴシック"/>
            <family val="3"/>
            <charset val="128"/>
          </rPr>
          <t>提出予定日を
入力してください。</t>
        </r>
      </text>
    </comment>
  </commentList>
</comments>
</file>

<file path=xl/sharedStrings.xml><?xml version="1.0" encoding="utf-8"?>
<sst xmlns="http://schemas.openxmlformats.org/spreadsheetml/2006/main" count="549" uniqueCount="355">
  <si>
    <t>学籍番号</t>
    <rPh sb="0" eb="2">
      <t>ガクセキ</t>
    </rPh>
    <rPh sb="2" eb="4">
      <t>バンゴウ</t>
    </rPh>
    <phoneticPr fontId="1"/>
  </si>
  <si>
    <t>学部</t>
    <rPh sb="0" eb="2">
      <t>ガクブ</t>
    </rPh>
    <phoneticPr fontId="1"/>
  </si>
  <si>
    <t>学年</t>
    <rPh sb="0" eb="2">
      <t>ガクネン</t>
    </rPh>
    <phoneticPr fontId="1"/>
  </si>
  <si>
    <t>～</t>
    <phoneticPr fontId="1"/>
  </si>
  <si>
    <t>日</t>
    <rPh sb="0" eb="1">
      <t>ヒ</t>
    </rPh>
    <phoneticPr fontId="1"/>
  </si>
  <si>
    <t>処理日</t>
    <rPh sb="0" eb="2">
      <t>ショリ</t>
    </rPh>
    <rPh sb="2" eb="3">
      <t>ビ</t>
    </rPh>
    <phoneticPr fontId="1"/>
  </si>
  <si>
    <t>連絡先</t>
    <rPh sb="0" eb="3">
      <t>レンラクサキ</t>
    </rPh>
    <phoneticPr fontId="1"/>
  </si>
  <si>
    <t>氏名</t>
  </si>
  <si>
    <t>企業名･団体名</t>
    <rPh sb="0" eb="2">
      <t>キギョウ</t>
    </rPh>
    <rPh sb="2" eb="3">
      <t>メイ</t>
    </rPh>
    <rPh sb="4" eb="7">
      <t>ダンタイメイ</t>
    </rPh>
    <phoneticPr fontId="1"/>
  </si>
  <si>
    <t>うち、実働日数</t>
    <rPh sb="3" eb="5">
      <t>ジツドウ</t>
    </rPh>
    <rPh sb="5" eb="7">
      <t>ニッスウ</t>
    </rPh>
    <phoneticPr fontId="1"/>
  </si>
  <si>
    <t>記入日</t>
    <rPh sb="0" eb="2">
      <t>キニュウ</t>
    </rPh>
    <rPh sb="2" eb="3">
      <t>ビ</t>
    </rPh>
    <phoneticPr fontId="1"/>
  </si>
  <si>
    <t>参加期間</t>
    <rPh sb="0" eb="2">
      <t>サンカ</t>
    </rPh>
    <rPh sb="2" eb="4">
      <t>キカン</t>
    </rPh>
    <phoneticPr fontId="1"/>
  </si>
  <si>
    <t>うち、実動日数</t>
    <rPh sb="3" eb="5">
      <t>ジツドウ</t>
    </rPh>
    <rPh sb="5" eb="7">
      <t>ニッスウ</t>
    </rPh>
    <phoneticPr fontId="1"/>
  </si>
  <si>
    <t>申請回数</t>
    <rPh sb="0" eb="2">
      <t>シンセイ</t>
    </rPh>
    <rPh sb="2" eb="4">
      <t>カイスウ</t>
    </rPh>
    <phoneticPr fontId="1"/>
  </si>
  <si>
    <t>回目</t>
    <rPh sb="0" eb="2">
      <t>カイメ</t>
    </rPh>
    <phoneticPr fontId="1"/>
  </si>
  <si>
    <t>円</t>
    <rPh sb="0" eb="1">
      <t>エン</t>
    </rPh>
    <phoneticPr fontId="1"/>
  </si>
  <si>
    <t>学科</t>
    <rPh sb="0" eb="2">
      <t>ガッカ</t>
    </rPh>
    <phoneticPr fontId="1"/>
  </si>
  <si>
    <t>ゼミ担当者</t>
    <rPh sb="2" eb="5">
      <t>タントウシャ</t>
    </rPh>
    <phoneticPr fontId="1"/>
  </si>
  <si>
    <t>泊</t>
    <rPh sb="0" eb="1">
      <t>ハク</t>
    </rPh>
    <phoneticPr fontId="1"/>
  </si>
  <si>
    <t>部署名</t>
    <rPh sb="0" eb="3">
      <t>ブショメイ</t>
    </rPh>
    <phoneticPr fontId="1"/>
  </si>
  <si>
    <t>学科</t>
    <rPh sb="0" eb="2">
      <t>ガッカ</t>
    </rPh>
    <phoneticPr fontId="1"/>
  </si>
  <si>
    <t>学年</t>
    <rPh sb="0" eb="2">
      <t>ガクネン</t>
    </rPh>
    <phoneticPr fontId="1"/>
  </si>
  <si>
    <t>＜補助を申請する活動＞</t>
    <rPh sb="1" eb="3">
      <t>ホジョ</t>
    </rPh>
    <rPh sb="4" eb="6">
      <t>シンセイ</t>
    </rPh>
    <rPh sb="8" eb="10">
      <t>カツドウ</t>
    </rPh>
    <phoneticPr fontId="1"/>
  </si>
  <si>
    <t>(A):補助
    申請額</t>
    <rPh sb="4" eb="6">
      <t>ホジョ</t>
    </rPh>
    <rPh sb="11" eb="13">
      <t>シンセイ</t>
    </rPh>
    <rPh sb="13" eb="14">
      <t>ガク</t>
    </rPh>
    <phoneticPr fontId="1"/>
  </si>
  <si>
    <t>(B):補助枠
     残額</t>
    <rPh sb="4" eb="6">
      <t>ホジョ</t>
    </rPh>
    <rPh sb="6" eb="7">
      <t>ワク</t>
    </rPh>
    <rPh sb="13" eb="15">
      <t>ザンガク</t>
    </rPh>
    <phoneticPr fontId="1"/>
  </si>
  <si>
    <t>利用交通機関</t>
    <rPh sb="0" eb="2">
      <t>リヨウ</t>
    </rPh>
    <rPh sb="2" eb="4">
      <t>コウツウ</t>
    </rPh>
    <rPh sb="4" eb="6">
      <t>キカン</t>
    </rPh>
    <phoneticPr fontId="1"/>
  </si>
  <si>
    <t>区間</t>
    <rPh sb="0" eb="2">
      <t>クカン</t>
    </rPh>
    <phoneticPr fontId="1"/>
  </si>
  <si>
    <t>片道・往復</t>
    <rPh sb="0" eb="2">
      <t>カタミチ</t>
    </rPh>
    <rPh sb="3" eb="5">
      <t>オウフク</t>
    </rPh>
    <phoneticPr fontId="1"/>
  </si>
  <si>
    <t>料金</t>
    <rPh sb="0" eb="2">
      <t>リョウキン</t>
    </rPh>
    <phoneticPr fontId="1"/>
  </si>
  <si>
    <t>往復</t>
    <rPh sb="0" eb="2">
      <t>オウフク</t>
    </rPh>
    <phoneticPr fontId="1"/>
  </si>
  <si>
    <t>片道</t>
    <rPh sb="0" eb="2">
      <t>カタミチ</t>
    </rPh>
    <phoneticPr fontId="1"/>
  </si>
  <si>
    <r>
      <t xml:space="preserve">■経路詳細
</t>
    </r>
    <r>
      <rPr>
        <sz val="7"/>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11" eb="13">
      <t>シュクハク</t>
    </rPh>
    <rPh sb="13" eb="15">
      <t>ホジョ</t>
    </rPh>
    <rPh sb="15" eb="16">
      <t>ヒ</t>
    </rPh>
    <rPh sb="18" eb="20">
      <t>シュクハク</t>
    </rPh>
    <rPh sb="21" eb="22">
      <t>トモナ</t>
    </rPh>
    <rPh sb="23" eb="25">
      <t>バアイ</t>
    </rPh>
    <phoneticPr fontId="1"/>
  </si>
  <si>
    <r>
      <rPr>
        <sz val="10"/>
        <color theme="1"/>
        <rFont val="ＭＳ 明朝"/>
        <family val="1"/>
        <charset val="128"/>
      </rPr>
      <t>開催地</t>
    </r>
    <r>
      <rPr>
        <sz val="10"/>
        <color theme="1"/>
        <rFont val="Arial"/>
        <family val="2"/>
      </rPr>
      <t xml:space="preserve"> (</t>
    </r>
    <r>
      <rPr>
        <sz val="10"/>
        <color theme="1"/>
        <rFont val="ＭＳ 明朝"/>
        <family val="1"/>
        <charset val="128"/>
      </rPr>
      <t>市区町村名まで</t>
    </r>
    <r>
      <rPr>
        <sz val="10"/>
        <color theme="1"/>
        <rFont val="Arial"/>
        <family val="2"/>
      </rPr>
      <t>)</t>
    </r>
    <rPh sb="0" eb="3">
      <t>カイサイチ</t>
    </rPh>
    <rPh sb="5" eb="9">
      <t>シクチョウソン</t>
    </rPh>
    <rPh sb="9" eb="10">
      <t>メイ</t>
    </rPh>
    <phoneticPr fontId="1"/>
  </si>
  <si>
    <r>
      <t>(</t>
    </r>
    <r>
      <rPr>
        <sz val="9"/>
        <color theme="0"/>
        <rFont val="ＭＳ Ｐ明朝"/>
        <family val="1"/>
        <charset val="128"/>
      </rPr>
      <t>注意点</t>
    </r>
    <r>
      <rPr>
        <sz val="9"/>
        <color theme="0"/>
        <rFont val="Arial"/>
        <family val="2"/>
      </rPr>
      <t>2)</t>
    </r>
    <r>
      <rPr>
        <u/>
        <sz val="9"/>
        <color theme="0"/>
        <rFont val="ＭＳ Ｐ明朝"/>
        <family val="1"/>
        <charset val="128"/>
      </rPr>
      <t>手書不可</t>
    </r>
    <r>
      <rPr>
        <sz val="9"/>
        <color theme="0"/>
        <rFont val="Arial"/>
        <family val="2"/>
      </rPr>
      <t xml:space="preserve">
</t>
    </r>
    <r>
      <rPr>
        <sz val="9"/>
        <color theme="0"/>
        <rFont val="ＭＳ Ｐ明朝"/>
        <family val="1"/>
        <charset val="128"/>
      </rPr>
      <t>入力したシートをすべて
出力すること</t>
    </r>
    <rPh sb="1" eb="3">
      <t>チュウイ</t>
    </rPh>
    <rPh sb="3" eb="4">
      <t>テン</t>
    </rPh>
    <rPh sb="6" eb="8">
      <t>テガ</t>
    </rPh>
    <rPh sb="8" eb="10">
      <t>フカ</t>
    </rPh>
    <rPh sb="11" eb="13">
      <t>ニュウリョク</t>
    </rPh>
    <rPh sb="23" eb="25">
      <t>シュツリョク</t>
    </rPh>
    <phoneticPr fontId="1"/>
  </si>
  <si>
    <r>
      <rPr>
        <sz val="11"/>
        <color theme="1"/>
        <rFont val="ＭＳ Ｐ明朝"/>
        <family val="1"/>
        <charset val="128"/>
      </rPr>
      <t>受付者</t>
    </r>
    <rPh sb="0" eb="2">
      <t>ウケツケ</t>
    </rPh>
    <rPh sb="2" eb="3">
      <t>シャ</t>
    </rPh>
    <phoneticPr fontId="1"/>
  </si>
  <si>
    <r>
      <rPr>
        <sz val="11"/>
        <color theme="0" tint="-0.499984740745262"/>
        <rFont val="ＭＳ Ｐ明朝"/>
        <family val="1"/>
        <charset val="128"/>
      </rPr>
      <t>印</t>
    </r>
    <rPh sb="0" eb="1">
      <t>イン</t>
    </rPh>
    <phoneticPr fontId="1"/>
  </si>
  <si>
    <t>目的</t>
    <rPh sb="0" eb="2">
      <t>モクテキ</t>
    </rPh>
    <phoneticPr fontId="1"/>
  </si>
  <si>
    <t>キャリア形成支援に係る活動
（インターンシップなど）</t>
    <phoneticPr fontId="1"/>
  </si>
  <si>
    <t>帰省先での活動
（Ｕ・Iターン活動など）</t>
    <phoneticPr fontId="1"/>
  </si>
  <si>
    <t>帰省先での活動
（Ｕ・Iターン活動など）</t>
    <rPh sb="0" eb="2">
      <t>キセイ</t>
    </rPh>
    <rPh sb="2" eb="3">
      <t>サキ</t>
    </rPh>
    <rPh sb="5" eb="7">
      <t>カツドウ</t>
    </rPh>
    <rPh sb="15" eb="17">
      <t>カツドウ</t>
    </rPh>
    <phoneticPr fontId="1"/>
  </si>
  <si>
    <t>宿泊補助不要</t>
    <rPh sb="0" eb="2">
      <t>シュクハク</t>
    </rPh>
    <rPh sb="2" eb="4">
      <t>ホジョ</t>
    </rPh>
    <rPh sb="4" eb="6">
      <t>フヨウ</t>
    </rPh>
    <phoneticPr fontId="1"/>
  </si>
  <si>
    <t>宿泊補助必要</t>
    <rPh sb="0" eb="2">
      <t>シュクハク</t>
    </rPh>
    <rPh sb="2" eb="4">
      <t>ホジョ</t>
    </rPh>
    <rPh sb="4" eb="6">
      <t>ヒツヨウ</t>
    </rPh>
    <phoneticPr fontId="1"/>
  </si>
  <si>
    <t>複数回利用の場合、補助枠残額をご確認の上申請してください。上限を超えた場合は実費となります。</t>
    <rPh sb="9" eb="11">
      <t>ホジョ</t>
    </rPh>
    <rPh sb="11" eb="12">
      <t>ワク</t>
    </rPh>
    <rPh sb="12" eb="14">
      <t>ザンガク</t>
    </rPh>
    <rPh sb="16" eb="18">
      <t>カクニン</t>
    </rPh>
    <rPh sb="19" eb="20">
      <t>ウエ</t>
    </rPh>
    <rPh sb="20" eb="22">
      <t>シンセイ</t>
    </rPh>
    <rPh sb="29" eb="31">
      <t>ジョウゲン</t>
    </rPh>
    <rPh sb="32" eb="33">
      <t>コ</t>
    </rPh>
    <rPh sb="35" eb="37">
      <t>バアイ</t>
    </rPh>
    <rPh sb="38" eb="40">
      <t>ジッピ</t>
    </rPh>
    <phoneticPr fontId="1"/>
  </si>
  <si>
    <t>超過した額は実費であることをお伝えください。</t>
    <rPh sb="0" eb="2">
      <t>チョウカ</t>
    </rPh>
    <rPh sb="6" eb="8">
      <t>ジッピ</t>
    </rPh>
    <rPh sb="15" eb="16">
      <t>ツタ</t>
    </rPh>
    <phoneticPr fontId="1"/>
  </si>
  <si>
    <t>(C)大学への請求額</t>
    <rPh sb="3" eb="5">
      <t>ダイガク</t>
    </rPh>
    <rPh sb="7" eb="9">
      <t>セイキュウ</t>
    </rPh>
    <rPh sb="9" eb="10">
      <t>ガク</t>
    </rPh>
    <phoneticPr fontId="1"/>
  </si>
  <si>
    <t>円</t>
    <rPh sb="0" eb="1">
      <t>エン</t>
    </rPh>
    <phoneticPr fontId="1"/>
  </si>
  <si>
    <t>③本人控</t>
    <rPh sb="1" eb="3">
      <t>ホンニン</t>
    </rPh>
    <rPh sb="3" eb="4">
      <t>ヒカ</t>
    </rPh>
    <phoneticPr fontId="1"/>
  </si>
  <si>
    <r>
      <rPr>
        <sz val="7"/>
        <color theme="1"/>
        <rFont val="ＭＳ Ｐゴシック"/>
        <family val="3"/>
        <charset val="128"/>
      </rPr>
      <t>↓申請1回目の場合は補助枠上限50,000円からの補助</t>
    </r>
    <r>
      <rPr>
        <u/>
        <sz val="7"/>
        <color theme="1"/>
        <rFont val="ＭＳ Ｐゴシック"/>
        <family val="3"/>
        <charset val="128"/>
      </rPr>
      <t>残額(50,000円-A）を</t>
    </r>
    <r>
      <rPr>
        <sz val="7"/>
        <color theme="1"/>
        <rFont val="ＭＳ Ｐゴシック"/>
        <family val="3"/>
        <charset val="128"/>
      </rPr>
      <t>入力してください。</t>
    </r>
    <rPh sb="1" eb="3">
      <t>シンセイ</t>
    </rPh>
    <rPh sb="4" eb="6">
      <t>カイメ</t>
    </rPh>
    <rPh sb="7" eb="9">
      <t>バアイ</t>
    </rPh>
    <rPh sb="10" eb="13">
      <t>ホジョワク</t>
    </rPh>
    <rPh sb="13" eb="15">
      <t>ジョウゲン</t>
    </rPh>
    <rPh sb="21" eb="22">
      <t>エン</t>
    </rPh>
    <rPh sb="25" eb="27">
      <t>ホジョ</t>
    </rPh>
    <rPh sb="27" eb="29">
      <t>ザンガク</t>
    </rPh>
    <rPh sb="36" eb="37">
      <t>エン</t>
    </rPh>
    <rPh sb="41" eb="43">
      <t>ニュウリョク</t>
    </rPh>
    <phoneticPr fontId="1"/>
  </si>
  <si>
    <r>
      <t>(</t>
    </r>
    <r>
      <rPr>
        <sz val="8"/>
        <color theme="0"/>
        <rFont val="ＭＳ Ｐ明朝"/>
        <family val="1"/>
        <charset val="128"/>
      </rPr>
      <t>注意点</t>
    </r>
    <r>
      <rPr>
        <sz val="8"/>
        <color theme="0"/>
        <rFont val="Arial"/>
        <family val="2"/>
      </rPr>
      <t>1)</t>
    </r>
    <r>
      <rPr>
        <sz val="8"/>
        <color theme="0"/>
        <rFont val="ＭＳ Ｐ明朝"/>
        <family val="1"/>
        <charset val="128"/>
      </rPr>
      <t>　自己管理用に
申請者本人もシート3枚目を
印刷して保管しておくこと</t>
    </r>
    <rPh sb="1" eb="3">
      <t>チュウイ</t>
    </rPh>
    <rPh sb="3" eb="4">
      <t>テン</t>
    </rPh>
    <rPh sb="24" eb="26">
      <t>マイメ</t>
    </rPh>
    <rPh sb="28" eb="30">
      <t>インサツ</t>
    </rPh>
    <phoneticPr fontId="1"/>
  </si>
  <si>
    <t>②学生→龍谷メルシー</t>
    <rPh sb="1" eb="4">
      <t>ガクセイヤジルシ</t>
    </rPh>
    <rPh sb="4" eb="6">
      <t>リュウコク</t>
    </rPh>
    <phoneticPr fontId="1"/>
  </si>
  <si>
    <t>※提出がない場合、補助できませんので期日厳守でのご提出をお願いします。</t>
    <rPh sb="1" eb="3">
      <t>テイシュツ</t>
    </rPh>
    <rPh sb="6" eb="8">
      <t>バアイ</t>
    </rPh>
    <rPh sb="9" eb="11">
      <t>ホジョ</t>
    </rPh>
    <rPh sb="18" eb="22">
      <t>キジツゲンシュ</t>
    </rPh>
    <rPh sb="25" eb="27">
      <t>テイシュツ</t>
    </rPh>
    <rPh sb="29" eb="30">
      <t>ネガ</t>
    </rPh>
    <phoneticPr fontId="1"/>
  </si>
  <si>
    <t>※本用紙と、活動報告書の提出がない場合、補助できません。</t>
    <rPh sb="1" eb="4">
      <t>ホンヨウシ</t>
    </rPh>
    <rPh sb="6" eb="11">
      <t>カツドウホウコクショ</t>
    </rPh>
    <rPh sb="12" eb="14">
      <t>テイシュツ</t>
    </rPh>
    <rPh sb="17" eb="19">
      <t>バアイ</t>
    </rPh>
    <rPh sb="20" eb="22">
      <t>ホジョ</t>
    </rPh>
    <phoneticPr fontId="1"/>
  </si>
  <si>
    <t>活動終了後7日以内に必ず、龍谷メルシーまで提出してください。</t>
    <rPh sb="0" eb="5">
      <t>カツドウシュウリョウゴ</t>
    </rPh>
    <rPh sb="6" eb="7">
      <t>ニチ</t>
    </rPh>
    <rPh sb="7" eb="9">
      <t>イナイ</t>
    </rPh>
    <rPh sb="10" eb="11">
      <t>カナラ</t>
    </rPh>
    <rPh sb="13" eb="15">
      <t>リュウコク</t>
    </rPh>
    <rPh sb="21" eb="23">
      <t>テイシュツ</t>
    </rPh>
    <phoneticPr fontId="1"/>
  </si>
  <si>
    <t>※龍谷メルシー株式会社様へ：補助額内での補助のため、(B):補助枠残額の範囲を超過した申請の場合、</t>
    <rPh sb="1" eb="3">
      <t>リュウコク</t>
    </rPh>
    <rPh sb="7" eb="11">
      <t>カブシキガイシャ</t>
    </rPh>
    <rPh sb="11" eb="12">
      <t>サマ</t>
    </rPh>
    <rPh sb="20" eb="22">
      <t>ホジョ</t>
    </rPh>
    <rPh sb="30" eb="33">
      <t>ホジョワク</t>
    </rPh>
    <rPh sb="33" eb="35">
      <t>ザンガク</t>
    </rPh>
    <rPh sb="36" eb="38">
      <t>ハンイ</t>
    </rPh>
    <rPh sb="39" eb="41">
      <t>チョウカ</t>
    </rPh>
    <rPh sb="43" eb="45">
      <t>シンセイ</t>
    </rPh>
    <rPh sb="46" eb="48">
      <t>バアイ</t>
    </rPh>
    <phoneticPr fontId="1"/>
  </si>
  <si>
    <t>心理学部</t>
  </si>
  <si>
    <t>経営学部</t>
  </si>
  <si>
    <t>経済学部</t>
  </si>
  <si>
    <t>現代経済学科</t>
  </si>
  <si>
    <t>国際経済学科</t>
  </si>
  <si>
    <t>国際学部</t>
  </si>
  <si>
    <t>グローバルスタディーズ学科</t>
  </si>
  <si>
    <t>国際文化学科</t>
  </si>
  <si>
    <t>社会学部</t>
  </si>
  <si>
    <t>コミュニティマネジメント学科</t>
  </si>
  <si>
    <t>現代福祉学科</t>
  </si>
  <si>
    <t>社会学科</t>
  </si>
  <si>
    <t>心理学科</t>
  </si>
  <si>
    <t>政策学部</t>
  </si>
  <si>
    <t>政策学科</t>
  </si>
  <si>
    <t>先端理工学部</t>
  </si>
  <si>
    <t>応用化学課程</t>
  </si>
  <si>
    <t>環境生態工学課程</t>
  </si>
  <si>
    <t>機械工学・ロボティクス課程</t>
  </si>
  <si>
    <t>数理・情報科学課程</t>
  </si>
  <si>
    <t>知能情報メディア課程</t>
  </si>
  <si>
    <t>電子情報通信課程</t>
  </si>
  <si>
    <t>短期大学部</t>
  </si>
  <si>
    <t>こども教育学科</t>
  </si>
  <si>
    <t>社会福祉学科</t>
  </si>
  <si>
    <t>農学部</t>
  </si>
  <si>
    <t>食品栄養学科</t>
  </si>
  <si>
    <t>食料農業システム学科</t>
  </si>
  <si>
    <t>生命科学科</t>
  </si>
  <si>
    <t>農学科</t>
  </si>
  <si>
    <t>文学部</t>
  </si>
  <si>
    <t>英語英米文学科</t>
  </si>
  <si>
    <t>真宗学科</t>
  </si>
  <si>
    <t>哲学専攻</t>
  </si>
  <si>
    <t>日本語日本文学科</t>
  </si>
  <si>
    <t>仏教学科</t>
  </si>
  <si>
    <t>臨床心理学科</t>
  </si>
  <si>
    <t>東洋史学専攻</t>
  </si>
  <si>
    <t>日本史学専攻</t>
  </si>
  <si>
    <t>法学部</t>
  </si>
  <si>
    <t>法律学科</t>
  </si>
  <si>
    <t>理工学部</t>
  </si>
  <si>
    <t>環境ソリューション工学科</t>
  </si>
  <si>
    <t>機械システム工学科</t>
  </si>
  <si>
    <t>情報メディア学科</t>
  </si>
  <si>
    <t>数理情報学科</t>
  </si>
  <si>
    <t>電子情報学科</t>
  </si>
  <si>
    <t>物質化学科</t>
  </si>
  <si>
    <t>哲学科／教育学専攻</t>
    <phoneticPr fontId="1"/>
  </si>
  <si>
    <t>哲学科／哲学専攻</t>
    <phoneticPr fontId="1"/>
  </si>
  <si>
    <t>歴史学科／東洋史学専攻</t>
    <phoneticPr fontId="1"/>
  </si>
  <si>
    <t>歴史学科／日本史学専攻</t>
    <phoneticPr fontId="1"/>
  </si>
  <si>
    <t>歴史学科／仏教史学専攻</t>
    <phoneticPr fontId="1"/>
  </si>
  <si>
    <t>歴史学科／文化遺産学専攻</t>
    <phoneticPr fontId="1"/>
  </si>
  <si>
    <t>経営学専攻</t>
  </si>
  <si>
    <t>経済学専攻</t>
  </si>
  <si>
    <t>グローバルスタディーズ専攻</t>
  </si>
  <si>
    <t>言語コミュニケーション専攻</t>
  </si>
  <si>
    <t>国際文化学専攻</t>
  </si>
  <si>
    <t>実践真宗学専攻</t>
  </si>
  <si>
    <t>社会学専攻</t>
  </si>
  <si>
    <t>社会福祉学専攻</t>
  </si>
  <si>
    <t>政策学専攻</t>
  </si>
  <si>
    <t>食農科学専攻</t>
  </si>
  <si>
    <t>英語英米文学専攻</t>
  </si>
  <si>
    <t>真宗学専攻</t>
  </si>
  <si>
    <t>日本語日本文学専攻</t>
  </si>
  <si>
    <t>仏教学専攻</t>
  </si>
  <si>
    <t>臨床心理学専攻</t>
  </si>
  <si>
    <t>法律学専攻</t>
  </si>
  <si>
    <t>環境ソリューション工学専攻</t>
  </si>
  <si>
    <t>機械システム工学専攻</t>
  </si>
  <si>
    <t>情報メディア学専攻</t>
  </si>
  <si>
    <t>数理情報学専攻</t>
  </si>
  <si>
    <t>電子情報学専攻</t>
  </si>
  <si>
    <t>物質化学専攻</t>
  </si>
  <si>
    <t>学科・専攻</t>
    <rPh sb="0" eb="2">
      <t>ガッカ</t>
    </rPh>
    <rPh sb="3" eb="5">
      <t>センコウ</t>
    </rPh>
    <phoneticPr fontId="1"/>
  </si>
  <si>
    <t>先端理工学専攻／応用化学コース</t>
    <phoneticPr fontId="1"/>
  </si>
  <si>
    <t>先端理工学専攻／環境科学コース</t>
    <phoneticPr fontId="1"/>
  </si>
  <si>
    <t>先端理工学専攻／機械工学・ロボティクスコース</t>
    <phoneticPr fontId="1"/>
  </si>
  <si>
    <t>先端理工学専攻／数理・情報科学コース</t>
    <phoneticPr fontId="1"/>
  </si>
  <si>
    <t>先端理工学専攻／知能情報メディアコース</t>
    <phoneticPr fontId="1"/>
  </si>
  <si>
    <t>先端理工学専攻／電子情報通信コース</t>
    <phoneticPr fontId="1"/>
  </si>
  <si>
    <t>経営学部</t>
    <phoneticPr fontId="1"/>
  </si>
  <si>
    <t>文学研究科修士課程</t>
    <phoneticPr fontId="1"/>
  </si>
  <si>
    <t>経営学研究科修士課程</t>
  </si>
  <si>
    <t>経済学研究科修士課程</t>
  </si>
  <si>
    <t>法学研究科修士課程</t>
  </si>
  <si>
    <t>政策学研究科修士課程</t>
  </si>
  <si>
    <t>国際学研究科修士課程</t>
  </si>
  <si>
    <t>社会学研究科修士課程</t>
  </si>
  <si>
    <t>実践真宗学研究科修士課程</t>
  </si>
  <si>
    <t>先端理工学研究科修士課程</t>
  </si>
  <si>
    <t>理工学研究科修士課程</t>
  </si>
  <si>
    <t>農学研究科修士課程</t>
  </si>
  <si>
    <t>乗車・特急料金</t>
    <rPh sb="0" eb="2">
      <t>ジョウシャ</t>
    </rPh>
    <rPh sb="3" eb="5">
      <t>トッキュウ</t>
    </rPh>
    <rPh sb="5" eb="7">
      <t>リョウキン</t>
    </rPh>
    <phoneticPr fontId="1"/>
  </si>
  <si>
    <t>片道／往復</t>
    <rPh sb="0" eb="2">
      <t>カタミチ</t>
    </rPh>
    <rPh sb="3" eb="5">
      <t>オウフク</t>
    </rPh>
    <phoneticPr fontId="1"/>
  </si>
  <si>
    <t>乗車・特急料金合計</t>
    <rPh sb="0" eb="2">
      <t>ジョウシャ</t>
    </rPh>
    <rPh sb="3" eb="5">
      <t>トッキュウ</t>
    </rPh>
    <rPh sb="5" eb="7">
      <t>リョウキン</t>
    </rPh>
    <rPh sb="7" eb="9">
      <t>ゴウケイ</t>
    </rPh>
    <phoneticPr fontId="1"/>
  </si>
  <si>
    <t>補助条件として、以下の11点の○印を確認してください。</t>
    <rPh sb="0" eb="2">
      <t>ホジョ</t>
    </rPh>
    <rPh sb="2" eb="4">
      <t>ジョウケン</t>
    </rPh>
    <rPh sb="8" eb="10">
      <t>イカ</t>
    </rPh>
    <rPh sb="13" eb="14">
      <t>テン</t>
    </rPh>
    <rPh sb="16" eb="17">
      <t>シルシ</t>
    </rPh>
    <rPh sb="18" eb="20">
      <t>カクニン</t>
    </rPh>
    <phoneticPr fontId="1"/>
  </si>
  <si>
    <r>
      <rPr>
        <sz val="11"/>
        <color theme="1"/>
        <rFont val="ＭＳ Ｐゴシック"/>
        <family val="3"/>
        <charset val="128"/>
      </rPr>
      <t>一人あたりの上限は、年間</t>
    </r>
    <r>
      <rPr>
        <sz val="11"/>
        <color theme="1"/>
        <rFont val="Arial"/>
        <family val="2"/>
      </rPr>
      <t xml:space="preserve"> 50,000</t>
    </r>
    <r>
      <rPr>
        <sz val="11"/>
        <color theme="1"/>
        <rFont val="ＭＳ Ｐゴシック"/>
        <family val="3"/>
        <charset val="128"/>
      </rPr>
      <t>円</t>
    </r>
    <r>
      <rPr>
        <sz val="9"/>
        <color theme="1"/>
        <rFont val="ＭＳ Ｐゴシック"/>
        <family val="3"/>
        <charset val="128"/>
      </rPr>
      <t>（交通費と宿泊費の総額）</t>
    </r>
    <r>
      <rPr>
        <sz val="11"/>
        <color theme="1"/>
        <rFont val="ＭＳ Ｐゴシック"/>
        <family val="3"/>
        <charset val="128"/>
      </rPr>
      <t>、宿泊費は</t>
    </r>
    <r>
      <rPr>
        <sz val="11"/>
        <color theme="1"/>
        <rFont val="Arial"/>
        <family val="2"/>
      </rPr>
      <t>1</t>
    </r>
    <r>
      <rPr>
        <sz val="11"/>
        <color theme="1"/>
        <rFont val="ＭＳ Ｐゴシック"/>
        <family val="3"/>
        <charset val="128"/>
      </rPr>
      <t>泊あたり上限</t>
    </r>
    <r>
      <rPr>
        <sz val="11"/>
        <color theme="1"/>
        <rFont val="Arial"/>
        <family val="2"/>
      </rPr>
      <t>10,000</t>
    </r>
    <r>
      <rPr>
        <sz val="11"/>
        <color theme="1"/>
        <rFont val="ＭＳ Ｐゴシック"/>
        <family val="3"/>
        <charset val="128"/>
      </rPr>
      <t>円です。</t>
    </r>
    <rPh sb="0" eb="2">
      <t>ヒトリ</t>
    </rPh>
    <rPh sb="6" eb="8">
      <t>ジョウゲン</t>
    </rPh>
    <rPh sb="10" eb="12">
      <t>ネンカン</t>
    </rPh>
    <rPh sb="19" eb="20">
      <t>エン</t>
    </rPh>
    <rPh sb="33" eb="36">
      <t>シュクハクヒ</t>
    </rPh>
    <rPh sb="38" eb="39">
      <t>ハク</t>
    </rPh>
    <rPh sb="42" eb="44">
      <t>ジョウゲン</t>
    </rPh>
    <rPh sb="50" eb="51">
      <t>エン</t>
    </rPh>
    <phoneticPr fontId="1"/>
  </si>
  <si>
    <r>
      <t>※東京23区内宿泊の場合は1泊当たり上限</t>
    </r>
    <r>
      <rPr>
        <b/>
        <sz val="11"/>
        <color theme="1"/>
        <rFont val="ＭＳ ゴシック"/>
        <family val="3"/>
        <charset val="128"/>
      </rPr>
      <t>12,000</t>
    </r>
    <r>
      <rPr>
        <sz val="11"/>
        <color theme="1"/>
        <rFont val="ＭＳ ゴシック"/>
        <family val="2"/>
        <charset val="128"/>
      </rPr>
      <t>円となります。</t>
    </r>
    <rPh sb="14" eb="16">
      <t>パクア</t>
    </rPh>
    <phoneticPr fontId="1"/>
  </si>
  <si>
    <t>※東京23区内宿泊の場合は1泊当たり上限12,000円となります。</t>
    <rPh sb="14" eb="16">
      <t>パクア</t>
    </rPh>
    <phoneticPr fontId="1"/>
  </si>
  <si>
    <r>
      <rPr>
        <sz val="9"/>
        <color theme="1"/>
        <rFont val="ＭＳ Ｐ明朝"/>
        <family val="1"/>
        <charset val="128"/>
      </rPr>
      <t>キャリアセンター確認欄
（押印箇所</t>
    </r>
    <r>
      <rPr>
        <sz val="9"/>
        <color theme="1"/>
        <rFont val="Arial"/>
        <family val="2"/>
      </rPr>
      <t>2</t>
    </r>
    <r>
      <rPr>
        <sz val="9"/>
        <color theme="1"/>
        <rFont val="ＭＳ Ｐ明朝"/>
        <family val="1"/>
        <charset val="128"/>
      </rPr>
      <t>箇所）</t>
    </r>
    <rPh sb="13" eb="15">
      <t>オウイン</t>
    </rPh>
    <rPh sb="15" eb="17">
      <t>カショ</t>
    </rPh>
    <rPh sb="18" eb="20">
      <t>カショ</t>
    </rPh>
    <phoneticPr fontId="1"/>
  </si>
  <si>
    <t>最寄り駅</t>
    <rPh sb="0" eb="2">
      <t>モヨ</t>
    </rPh>
    <rPh sb="3" eb="4">
      <t>エキ</t>
    </rPh>
    <phoneticPr fontId="1"/>
  </si>
  <si>
    <t xml:space="preserve"> 目的外の利用及び他人への譲渡等の不正が発覚した場合には、返金及び今後一切補助を行いません。</t>
    <rPh sb="29" eb="31">
      <t>ヘンキン</t>
    </rPh>
    <rPh sb="31" eb="32">
      <t>オヨ</t>
    </rPh>
    <rPh sb="33" eb="35">
      <t>コンゴ</t>
    </rPh>
    <rPh sb="35" eb="37">
      <t>イッサイ</t>
    </rPh>
    <rPh sb="37" eb="39">
      <t>ホジョ</t>
    </rPh>
    <rPh sb="40" eb="41">
      <t>オコナ</t>
    </rPh>
    <phoneticPr fontId="1"/>
  </si>
  <si>
    <r>
      <rPr>
        <sz val="10"/>
        <color theme="1"/>
        <rFont val="ＭＳ 明朝"/>
        <family val="1"/>
        <charset val="128"/>
      </rPr>
      <t>開催地</t>
    </r>
    <r>
      <rPr>
        <sz val="10"/>
        <color theme="1"/>
        <rFont val="Arial"/>
        <family val="2"/>
      </rPr>
      <t xml:space="preserve"> </t>
    </r>
    <r>
      <rPr>
        <sz val="10"/>
        <color theme="1"/>
        <rFont val="Yu Gothic"/>
        <family val="2"/>
        <charset val="128"/>
      </rPr>
      <t>（</t>
    </r>
    <r>
      <rPr>
        <sz val="10"/>
        <color theme="1"/>
        <rFont val="ＭＳ 明朝"/>
        <family val="1"/>
        <charset val="128"/>
      </rPr>
      <t>市区町村名まで）</t>
    </r>
    <rPh sb="0" eb="3">
      <t>カイサイチ</t>
    </rPh>
    <rPh sb="5" eb="9">
      <t>シクチョウソン</t>
    </rPh>
    <rPh sb="9" eb="10">
      <t>メイ</t>
    </rPh>
    <phoneticPr fontId="1"/>
  </si>
  <si>
    <r>
      <t>出発駅</t>
    </r>
    <r>
      <rPr>
        <sz val="6"/>
        <color theme="1"/>
        <rFont val="ＭＳ Ｐゴシック"/>
        <family val="3"/>
        <charset val="128"/>
      </rPr>
      <t>（自宅最寄り駅　等）</t>
    </r>
    <rPh sb="0" eb="2">
      <t>シュッパツ</t>
    </rPh>
    <rPh sb="2" eb="3">
      <t>エキ</t>
    </rPh>
    <rPh sb="4" eb="6">
      <t>ジタク</t>
    </rPh>
    <rPh sb="6" eb="8">
      <t>モヨ</t>
    </rPh>
    <rPh sb="9" eb="10">
      <t>エキ</t>
    </rPh>
    <rPh sb="11" eb="12">
      <t>トウ</t>
    </rPh>
    <phoneticPr fontId="1"/>
  </si>
  <si>
    <t>※定期券区間は補助対象外のため、定期区間以降を出発駅として記載。</t>
    <rPh sb="1" eb="4">
      <t>テイキケン</t>
    </rPh>
    <rPh sb="4" eb="6">
      <t>クカン</t>
    </rPh>
    <rPh sb="7" eb="9">
      <t>ホジョ</t>
    </rPh>
    <rPh sb="9" eb="12">
      <t>タイショウガイ</t>
    </rPh>
    <rPh sb="16" eb="20">
      <t>テイキクカン</t>
    </rPh>
    <rPh sb="20" eb="22">
      <t>イコウ</t>
    </rPh>
    <rPh sb="23" eb="25">
      <t>シュッパツ</t>
    </rPh>
    <rPh sb="25" eb="26">
      <t>エキ</t>
    </rPh>
    <rPh sb="29" eb="31">
      <t>キサイ</t>
    </rPh>
    <phoneticPr fontId="1"/>
  </si>
  <si>
    <t>生命科学科</t>
    <phoneticPr fontId="1"/>
  </si>
  <si>
    <t>農学科</t>
    <rPh sb="0" eb="1">
      <t>ノウ</t>
    </rPh>
    <rPh sb="1" eb="3">
      <t>ガッカ</t>
    </rPh>
    <phoneticPr fontId="1"/>
  </si>
  <si>
    <r>
      <t>2025</t>
    </r>
    <r>
      <rPr>
        <sz val="16"/>
        <color theme="1"/>
        <rFont val="游ゴシック"/>
        <family val="2"/>
        <charset val="128"/>
      </rPr>
      <t>年度　龍谷大学キャリア形成補助金　活動報告書</t>
    </r>
    <phoneticPr fontId="1"/>
  </si>
  <si>
    <t>活動内容</t>
    <rPh sb="0" eb="4">
      <t>カツドウナイヨウ</t>
    </rPh>
    <phoneticPr fontId="1"/>
  </si>
  <si>
    <t>学び得たこと</t>
    <rPh sb="0" eb="1">
      <t>マナ</t>
    </rPh>
    <rPh sb="2" eb="3">
      <t>エ</t>
    </rPh>
    <phoneticPr fontId="1"/>
  </si>
  <si>
    <t>今後同じ活動に
参加する人へ
アドバイス</t>
    <rPh sb="0" eb="2">
      <t>コンゴ</t>
    </rPh>
    <rPh sb="2" eb="3">
      <t>オナ</t>
    </rPh>
    <rPh sb="4" eb="6">
      <t>カツドウ</t>
    </rPh>
    <rPh sb="8" eb="10">
      <t>サンカ</t>
    </rPh>
    <rPh sb="12" eb="13">
      <t>ヒト</t>
    </rPh>
    <phoneticPr fontId="1"/>
  </si>
  <si>
    <t>アンケート</t>
    <phoneticPr fontId="1"/>
  </si>
  <si>
    <t>補助金はどのように知りましたか（複数回答可）</t>
    <phoneticPr fontId="1"/>
  </si>
  <si>
    <t>ホームページ</t>
    <phoneticPr fontId="1"/>
  </si>
  <si>
    <t>龍ナビ</t>
    <rPh sb="0" eb="1">
      <t>リュウ</t>
    </rPh>
    <phoneticPr fontId="1"/>
  </si>
  <si>
    <t>ポスター等</t>
    <rPh sb="4" eb="5">
      <t>トウ</t>
    </rPh>
    <phoneticPr fontId="1"/>
  </si>
  <si>
    <t>両親から</t>
    <rPh sb="0" eb="2">
      <t>リョウシン</t>
    </rPh>
    <phoneticPr fontId="1"/>
  </si>
  <si>
    <t>メール</t>
    <phoneticPr fontId="1"/>
  </si>
  <si>
    <t>知人から</t>
    <rPh sb="0" eb="2">
      <t>チジン</t>
    </rPh>
    <phoneticPr fontId="1"/>
  </si>
  <si>
    <t>教員から</t>
    <rPh sb="0" eb="2">
      <t>キョウイン</t>
    </rPh>
    <phoneticPr fontId="1"/>
  </si>
  <si>
    <t>キャリアセンターから</t>
    <phoneticPr fontId="1"/>
  </si>
  <si>
    <t>その他（　　　　　　）</t>
    <rPh sb="2" eb="3">
      <t>タ</t>
    </rPh>
    <phoneticPr fontId="1"/>
  </si>
  <si>
    <t>補助金を利用した感想を回答ください</t>
    <rPh sb="11" eb="13">
      <t>カイトウ</t>
    </rPh>
    <phoneticPr fontId="1"/>
  </si>
  <si>
    <t>大変満足</t>
    <rPh sb="0" eb="2">
      <t>タイヘン</t>
    </rPh>
    <rPh sb="2" eb="4">
      <t>マンゾク</t>
    </rPh>
    <phoneticPr fontId="1"/>
  </si>
  <si>
    <t>満足</t>
    <rPh sb="0" eb="2">
      <t>マンゾク</t>
    </rPh>
    <phoneticPr fontId="1"/>
  </si>
  <si>
    <t>やや不満</t>
    <rPh sb="2" eb="4">
      <t>フマン</t>
    </rPh>
    <phoneticPr fontId="1"/>
  </si>
  <si>
    <t>不満</t>
    <rPh sb="0" eb="2">
      <t>フマン</t>
    </rPh>
    <phoneticPr fontId="1"/>
  </si>
  <si>
    <t>利用された感想を自由にお書き下さい</t>
    <phoneticPr fontId="1"/>
  </si>
  <si>
    <t>提出者への注意点</t>
    <phoneticPr fontId="1"/>
  </si>
  <si>
    <t>2)優秀な内容は、名前等個人情報を伏せた状態で本学HP等に掲載する可能性があります。あらかじめご了承下さい。</t>
    <phoneticPr fontId="1"/>
  </si>
  <si>
    <t>2025年度　龍谷大学キャリアセンター</t>
    <phoneticPr fontId="1"/>
  </si>
  <si>
    <t>（フリガナ）</t>
    <phoneticPr fontId="1"/>
  </si>
  <si>
    <t>企業・イベント担当者　参加確認署名欄</t>
    <rPh sb="0" eb="2">
      <t>キギョウ</t>
    </rPh>
    <rPh sb="7" eb="10">
      <t>タントウシャ</t>
    </rPh>
    <rPh sb="11" eb="15">
      <t>サンカカクニン</t>
    </rPh>
    <rPh sb="15" eb="17">
      <t>ショメイ</t>
    </rPh>
    <rPh sb="17" eb="18">
      <t>ラン</t>
    </rPh>
    <phoneticPr fontId="1"/>
  </si>
  <si>
    <t>所属部署名</t>
    <rPh sb="0" eb="4">
      <t>ショゾクブショ</t>
    </rPh>
    <rPh sb="4" eb="5">
      <t>メイ</t>
    </rPh>
    <phoneticPr fontId="1"/>
  </si>
  <si>
    <t>ご署名または押印</t>
    <rPh sb="1" eb="3">
      <t>ショメイ</t>
    </rPh>
    <rPh sb="6" eb="8">
      <t>オウイン</t>
    </rPh>
    <phoneticPr fontId="1"/>
  </si>
  <si>
    <t>※ブック全体(4枚)を印刷してください。</t>
    <rPh sb="4" eb="6">
      <t>ゼンタイ</t>
    </rPh>
    <rPh sb="8" eb="9">
      <t>マイ</t>
    </rPh>
    <rPh sb="11" eb="13">
      <t>インサツ</t>
    </rPh>
    <phoneticPr fontId="1"/>
  </si>
  <si>
    <t>※ブック全体(4枚)を印刷してください。</t>
    <phoneticPr fontId="1"/>
  </si>
  <si>
    <t>※参加企業・イベント担当者の方に署名を依頼してください。署名が難しい場合は、参加が証明できる写真を添付してください。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テンプ</t>
    </rPh>
    <phoneticPr fontId="1"/>
  </si>
  <si>
    <t>※参加企業・イベント担当者の方に署名を依頼してください。署名が難しい場合は、参加が証明できる写真を下記に添付してください。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カキ</t>
    </rPh>
    <rPh sb="52" eb="54">
      <t>テンプ</t>
    </rPh>
    <phoneticPr fontId="1"/>
  </si>
  <si>
    <t>参加証明写真（会場看板・会場風景・配布書類等の写真）</t>
    <rPh sb="0" eb="4">
      <t>サンカショウメイ</t>
    </rPh>
    <rPh sb="4" eb="6">
      <t>シャシン</t>
    </rPh>
    <rPh sb="7" eb="9">
      <t>カイジョウ</t>
    </rPh>
    <rPh sb="9" eb="11">
      <t>カンバン</t>
    </rPh>
    <rPh sb="12" eb="14">
      <t>カイジョウ</t>
    </rPh>
    <rPh sb="14" eb="16">
      <t>フウケイ</t>
    </rPh>
    <rPh sb="17" eb="19">
      <t>ハイフ</t>
    </rPh>
    <rPh sb="19" eb="21">
      <t>ショルイ</t>
    </rPh>
    <rPh sb="21" eb="22">
      <t>トウ</t>
    </rPh>
    <rPh sb="23" eb="25">
      <t>シャシン</t>
    </rPh>
    <phoneticPr fontId="1"/>
  </si>
  <si>
    <t>本参加証明書の申請をもって、補助金の支払いを行います。</t>
    <rPh sb="1" eb="6">
      <t>サンカショウメイショ</t>
    </rPh>
    <phoneticPr fontId="1"/>
  </si>
  <si>
    <t>受付</t>
    <rPh sb="0" eb="2">
      <t>ウケツケ</t>
    </rPh>
    <phoneticPr fontId="1"/>
  </si>
  <si>
    <t>印</t>
    <phoneticPr fontId="1"/>
  </si>
  <si>
    <t>※申請時に印刷して提出してください。</t>
    <rPh sb="1" eb="3">
      <t>シンセイ</t>
    </rPh>
    <rPh sb="3" eb="4">
      <t>ジ</t>
    </rPh>
    <rPh sb="9" eb="11">
      <t>テイシュツ</t>
    </rPh>
    <phoneticPr fontId="1"/>
  </si>
  <si>
    <t>※活動の2業務日までの申請が補助条件となります。</t>
    <rPh sb="1" eb="3">
      <t>カツドウ</t>
    </rPh>
    <rPh sb="5" eb="8">
      <t>ギョウムビ</t>
    </rPh>
    <rPh sb="11" eb="13">
      <t>シンセイ</t>
    </rPh>
    <rPh sb="14" eb="16">
      <t>ホジョ</t>
    </rPh>
    <rPh sb="16" eb="18">
      <t>ジョウケン</t>
    </rPh>
    <phoneticPr fontId="1"/>
  </si>
  <si>
    <t>出発駅</t>
    <rPh sb="0" eb="3">
      <t>シュッパツエキ</t>
    </rPh>
    <phoneticPr fontId="1"/>
  </si>
  <si>
    <t>到着駅</t>
    <rPh sb="0" eb="3">
      <t>トウチャクエキ</t>
    </rPh>
    <phoneticPr fontId="1"/>
  </si>
  <si>
    <t>利用日</t>
    <rPh sb="0" eb="3">
      <t>リヨウビ</t>
    </rPh>
    <phoneticPr fontId="1"/>
  </si>
  <si>
    <t>交通費合計</t>
    <rPh sb="0" eb="3">
      <t>コウツウヒ</t>
    </rPh>
    <rPh sb="3" eb="5">
      <t>ゴウケイ</t>
    </rPh>
    <phoneticPr fontId="1"/>
  </si>
  <si>
    <t>キャリア形成を支援する活動であるオープン・カンパニーやインターンシップ、
帰省先での活動（Ｕ・Iターン活動）などに伴う交通費及び宿泊費の一部を補助します。</t>
    <phoneticPr fontId="1"/>
  </si>
  <si>
    <t>開催地 (市区町村名まで)</t>
    <rPh sb="0" eb="3">
      <t>カイサイチ</t>
    </rPh>
    <rPh sb="5" eb="9">
      <t>シクチョウソン</t>
    </rPh>
    <rPh sb="9" eb="10">
      <t>メイ</t>
    </rPh>
    <phoneticPr fontId="1"/>
  </si>
  <si>
    <t>※事後申請時に作成して提出してください。</t>
    <rPh sb="1" eb="3">
      <t>ジゴ</t>
    </rPh>
    <rPh sb="3" eb="5">
      <t>シンセイ</t>
    </rPh>
    <rPh sb="5" eb="6">
      <t>ジ</t>
    </rPh>
    <rPh sb="7" eb="9">
      <t>サクセイ</t>
    </rPh>
    <rPh sb="11" eb="13">
      <t>テイシュツ</t>
    </rPh>
    <phoneticPr fontId="1"/>
  </si>
  <si>
    <t>学生</t>
    <rPh sb="0" eb="2">
      <t>ガクセイ</t>
    </rPh>
    <phoneticPr fontId="1"/>
  </si>
  <si>
    <t>専任</t>
    <rPh sb="0" eb="2">
      <t>センニン</t>
    </rPh>
    <phoneticPr fontId="1"/>
  </si>
  <si>
    <t>大学の正課科目（単位付与される）の授業等ではないことを確認しましたか。</t>
    <rPh sb="0" eb="2">
      <t>ダイガク</t>
    </rPh>
    <rPh sb="3" eb="7">
      <t>セイカカモク</t>
    </rPh>
    <rPh sb="8" eb="10">
      <t>タンイ</t>
    </rPh>
    <rPh sb="10" eb="12">
      <t>フヨ</t>
    </rPh>
    <rPh sb="17" eb="19">
      <t>ジュギョウ</t>
    </rPh>
    <rPh sb="19" eb="20">
      <t>トウ</t>
    </rPh>
    <rPh sb="27" eb="29">
      <t>カクニン</t>
    </rPh>
    <phoneticPr fontId="1"/>
  </si>
  <si>
    <t>（宿泊補助が必要な方のみ）
宿泊費を証明できる資料（予約サイト画面など）は添付されていますか？</t>
    <phoneticPr fontId="1"/>
  </si>
  <si>
    <t>申請書に黄色網掛けは残っていませんか。
 (申請書はExcelファイルに入力したデータをプリントアウトしてください。)</t>
    <rPh sb="0" eb="3">
      <t>シンセイショ</t>
    </rPh>
    <rPh sb="4" eb="8">
      <t>キイロアミカ</t>
    </rPh>
    <rPh sb="10" eb="11">
      <t>ノコ</t>
    </rPh>
    <rPh sb="22" eb="25">
      <t>シンセイショ</t>
    </rPh>
    <rPh sb="36" eb="38">
      <t>ニュウリョク</t>
    </rPh>
    <phoneticPr fontId="1"/>
  </si>
  <si>
    <t>提出書類</t>
    <rPh sb="0" eb="4">
      <t>テイシュツショルイ</t>
    </rPh>
    <phoneticPr fontId="1"/>
  </si>
  <si>
    <t>その他注意事項</t>
    <rPh sb="2" eb="7">
      <t>タチュウイジコウ</t>
    </rPh>
    <phoneticPr fontId="1"/>
  </si>
  <si>
    <t>対象期間</t>
    <rPh sb="0" eb="2">
      <t>タイショウ</t>
    </rPh>
    <rPh sb="2" eb="4">
      <t>キカン</t>
    </rPh>
    <phoneticPr fontId="1"/>
  </si>
  <si>
    <t>添付確認</t>
    <rPh sb="0" eb="4">
      <t>テンプカクニン</t>
    </rPh>
    <phoneticPr fontId="1"/>
  </si>
  <si>
    <t>添付確認</t>
    <phoneticPr fontId="1"/>
  </si>
  <si>
    <t>事後申請に参加証明（企業担当者の署名または、証明できる写真）が必要なことを確認しましたか。</t>
    <rPh sb="0" eb="4">
      <t>ジゴシンセイ</t>
    </rPh>
    <rPh sb="5" eb="9">
      <t>サンカショウメイ</t>
    </rPh>
    <rPh sb="10" eb="15">
      <t>キギョウタントウシャ</t>
    </rPh>
    <rPh sb="16" eb="18">
      <t>ショメイ</t>
    </rPh>
    <rPh sb="22" eb="24">
      <t>ショウメイ</t>
    </rPh>
    <rPh sb="27" eb="29">
      <t>シャシン</t>
    </rPh>
    <rPh sb="31" eb="33">
      <t>ヒツヨウ</t>
    </rPh>
    <rPh sb="37" eb="39">
      <t>カクニン</t>
    </rPh>
    <phoneticPr fontId="1"/>
  </si>
  <si>
    <t>以下　キャリアセンター確認項目</t>
    <rPh sb="0" eb="2">
      <t>イカ</t>
    </rPh>
    <rPh sb="11" eb="13">
      <t>カクニン</t>
    </rPh>
    <rPh sb="13" eb="15">
      <t>コウモク</t>
    </rPh>
    <phoneticPr fontId="1"/>
  </si>
  <si>
    <t>年間補助金額内の申請である。</t>
    <phoneticPr fontId="1"/>
  </si>
  <si>
    <t>署名欄</t>
    <rPh sb="0" eb="3">
      <t>ショメイラン</t>
    </rPh>
    <phoneticPr fontId="1"/>
  </si>
  <si>
    <t>採用に直結すると想定される活動ではないですか。（下記のような案内がない）
　・「参加の場合、採用選考に優遇措置があります」
　・「インターンシップ後に選考会を行います」
　・「参加後に希望者に対して選考会の案内を行います」　など
　※活動内容がタイプ3の場合：「採用活動開始以降に限り、インターンシップを通じて取得した
　　学生情報を活用する」旨の記載があっても対象とする。</t>
    <phoneticPr fontId="1"/>
  </si>
  <si>
    <t>他の学生を集客するような活動ではないですか。
 ※他の学生を当該団体や企業が主催する会への参加を促すものではない
（「マーケティング」や「プログラム」といった名称は問わない。）。</t>
    <phoneticPr fontId="1"/>
  </si>
  <si>
    <t>訪問先の企業・団体等から賃金の支払いはないですか。
 ※活動内容がタイプ3の場合は有給であっても対象とする場合があります。</t>
    <rPh sb="0" eb="2">
      <t>ホウモン</t>
    </rPh>
    <rPh sb="2" eb="3">
      <t>サキ</t>
    </rPh>
    <rPh sb="4" eb="6">
      <t>キギョウ</t>
    </rPh>
    <rPh sb="7" eb="9">
      <t>ダンタイ</t>
    </rPh>
    <rPh sb="9" eb="10">
      <t>トウ</t>
    </rPh>
    <rPh sb="12" eb="14">
      <t>チンギン</t>
    </rPh>
    <rPh sb="15" eb="17">
      <t>シハラ</t>
    </rPh>
    <rPh sb="28" eb="30">
      <t>カツドウ</t>
    </rPh>
    <rPh sb="30" eb="32">
      <t>ナイヨウ</t>
    </rPh>
    <rPh sb="38" eb="40">
      <t>バアイ</t>
    </rPh>
    <rPh sb="41" eb="43">
      <t>ユウキュウ</t>
    </rPh>
    <rPh sb="48" eb="50">
      <t>タイショウ</t>
    </rPh>
    <rPh sb="53" eb="55">
      <t>バアイ</t>
    </rPh>
    <phoneticPr fontId="1"/>
  </si>
  <si>
    <r>
      <t xml:space="preserve">特記事項
</t>
    </r>
    <r>
      <rPr>
        <sz val="10"/>
        <color theme="1"/>
        <rFont val="ＭＳ Ｐゴシック"/>
        <family val="3"/>
        <charset val="128"/>
      </rPr>
      <t>（あれば記入）</t>
    </r>
    <rPh sb="0" eb="4">
      <t>トッキジコウ</t>
    </rPh>
    <rPh sb="9" eb="11">
      <t>キニュウ</t>
    </rPh>
    <phoneticPr fontId="1"/>
  </si>
  <si>
    <t>2025年度　龍谷大学キャリア形成補助金　参加証明書</t>
    <rPh sb="21" eb="25">
      <t>サンカショウメイ</t>
    </rPh>
    <rPh sb="25" eb="26">
      <t>ショ</t>
    </rPh>
    <phoneticPr fontId="1"/>
  </si>
  <si>
    <t>2025年度 龍谷大学キャリア形成補助金申請　確認リスト</t>
    <rPh sb="4" eb="6">
      <t>ネンド</t>
    </rPh>
    <rPh sb="7" eb="11">
      <t>リュウコクダイガク</t>
    </rPh>
    <rPh sb="15" eb="17">
      <t>ケイセイ</t>
    </rPh>
    <rPh sb="17" eb="20">
      <t>ホジョキン</t>
    </rPh>
    <rPh sb="20" eb="22">
      <t>シンセイ</t>
    </rPh>
    <rPh sb="23" eb="25">
      <t>カクニン</t>
    </rPh>
    <phoneticPr fontId="1"/>
  </si>
  <si>
    <t>補助条件として、以下の内容を確認し、チェックマーク☑を付してください。</t>
    <rPh sb="0" eb="2">
      <t>ホジョ</t>
    </rPh>
    <rPh sb="2" eb="4">
      <t>ジョウケン</t>
    </rPh>
    <rPh sb="8" eb="10">
      <t>イカ</t>
    </rPh>
    <rPh sb="11" eb="13">
      <t>ナイヨウ</t>
    </rPh>
    <rPh sb="14" eb="16">
      <t>カクニン</t>
    </rPh>
    <rPh sb="27" eb="28">
      <t>フ</t>
    </rPh>
    <phoneticPr fontId="1"/>
  </si>
  <si>
    <t>2025年度 龍谷大学キャリア形成補助金申請書</t>
    <rPh sb="4" eb="6">
      <t>ネンド</t>
    </rPh>
    <rPh sb="7" eb="11">
      <t>リュウコクダイガク</t>
    </rPh>
    <rPh sb="15" eb="17">
      <t>ケイセイ</t>
    </rPh>
    <rPh sb="17" eb="20">
      <t>ホジョキン</t>
    </rPh>
    <rPh sb="20" eb="23">
      <t>シンセイショ</t>
    </rPh>
    <phoneticPr fontId="1"/>
  </si>
  <si>
    <t>開催地 （市区町村名まで）</t>
    <rPh sb="0" eb="3">
      <t>カイサイチ</t>
    </rPh>
    <rPh sb="5" eb="9">
      <t>シクチョウソン</t>
    </rPh>
    <rPh sb="9" eb="10">
      <t>メイ</t>
    </rPh>
    <phoneticPr fontId="1"/>
  </si>
  <si>
    <r>
      <t>一人あたりの上限は、年間 50,000円</t>
    </r>
    <r>
      <rPr>
        <sz val="9"/>
        <color theme="1"/>
        <rFont val="ＭＳ Ｐゴシック"/>
        <family val="3"/>
        <charset val="128"/>
      </rPr>
      <t>（交通費と宿泊費の総額）</t>
    </r>
    <rPh sb="0" eb="2">
      <t>ヒトリ</t>
    </rPh>
    <rPh sb="6" eb="8">
      <t>ジョウゲン</t>
    </rPh>
    <rPh sb="10" eb="12">
      <t>ネンカン</t>
    </rPh>
    <rPh sb="19" eb="20">
      <t>エン</t>
    </rPh>
    <phoneticPr fontId="1"/>
  </si>
  <si>
    <r>
      <t>宿泊補助費</t>
    </r>
    <r>
      <rPr>
        <b/>
        <sz val="7"/>
        <color theme="1"/>
        <rFont val="ＭＳ Ｐゴシック"/>
        <family val="3"/>
        <charset val="128"/>
      </rPr>
      <t>（上限10,000円×泊数）</t>
    </r>
    <rPh sb="0" eb="2">
      <t>シュクハク</t>
    </rPh>
    <rPh sb="2" eb="4">
      <t>ホジョ</t>
    </rPh>
    <rPh sb="4" eb="5">
      <t>ヒ</t>
    </rPh>
    <rPh sb="6" eb="8">
      <t>ジョウゲン</t>
    </rPh>
    <rPh sb="14" eb="15">
      <t>エン</t>
    </rPh>
    <rPh sb="16" eb="17">
      <t>トマリ</t>
    </rPh>
    <rPh sb="17" eb="18">
      <t>ス</t>
    </rPh>
    <phoneticPr fontId="1"/>
  </si>
  <si>
    <t>※宿泊費は1泊あたり上限10,000円です。（東京23区内宿泊の場合は上限12,000円となります。）</t>
    <phoneticPr fontId="1"/>
  </si>
  <si>
    <t>↓申請1回目の場合は補助枠上限50,000円からの補助残額(50,000円-A）を入力してください。</t>
    <phoneticPr fontId="1"/>
  </si>
  <si>
    <t>　2回目以降の申請は前回までの補助残額から今回の申請金額を差し引いた金額を入力。</t>
    <rPh sb="2" eb="4">
      <t>カイメ</t>
    </rPh>
    <rPh sb="4" eb="6">
      <t>イコウ</t>
    </rPh>
    <rPh sb="7" eb="9">
      <t>シンセイ</t>
    </rPh>
    <rPh sb="10" eb="12">
      <t>ゼンカイ</t>
    </rPh>
    <rPh sb="15" eb="17">
      <t>ホジョ</t>
    </rPh>
    <rPh sb="17" eb="19">
      <t>ザンガク</t>
    </rPh>
    <rPh sb="21" eb="23">
      <t>コンカイ</t>
    </rPh>
    <rPh sb="24" eb="26">
      <t>シンセイ</t>
    </rPh>
    <rPh sb="26" eb="28">
      <t>キンガク</t>
    </rPh>
    <rPh sb="29" eb="30">
      <t>サ</t>
    </rPh>
    <rPh sb="31" eb="32">
      <t>ヒ</t>
    </rPh>
    <rPh sb="34" eb="36">
      <t>キンガク</t>
    </rPh>
    <rPh sb="37" eb="39">
      <t>ニュウリョク</t>
    </rPh>
    <phoneticPr fontId="1"/>
  </si>
  <si>
    <t>(B):補助枠
      残額目安</t>
    <rPh sb="4" eb="6">
      <t>ホジョ</t>
    </rPh>
    <rPh sb="6" eb="7">
      <t>ワク</t>
    </rPh>
    <rPh sb="14" eb="16">
      <t>ザンガク</t>
    </rPh>
    <rPh sb="16" eb="18">
      <t>メヤス</t>
    </rPh>
    <phoneticPr fontId="1"/>
  </si>
  <si>
    <t>◆黄色網掛けがついている箇所は、すべて入力してください。（該当なし・不明の場合は「なし」「不明」と入力）</t>
    <rPh sb="1" eb="3">
      <t>キイロ</t>
    </rPh>
    <rPh sb="2" eb="3">
      <t>イロ</t>
    </rPh>
    <rPh sb="3" eb="5">
      <t>アミカ</t>
    </rPh>
    <rPh sb="12" eb="14">
      <t>カショ</t>
    </rPh>
    <rPh sb="19" eb="21">
      <t>ニュウリョク</t>
    </rPh>
    <rPh sb="29" eb="31">
      <t>ガイトウ</t>
    </rPh>
    <rPh sb="34" eb="36">
      <t>フメイ</t>
    </rPh>
    <rPh sb="37" eb="39">
      <t>バアイ</t>
    </rPh>
    <rPh sb="45" eb="47">
      <t>フメイ</t>
    </rPh>
    <rPh sb="49" eb="51">
      <t>ニュウリョク</t>
    </rPh>
    <phoneticPr fontId="1"/>
  </si>
  <si>
    <r>
      <t xml:space="preserve">(注意点2)
</t>
    </r>
    <r>
      <rPr>
        <u/>
        <sz val="8"/>
        <color theme="0"/>
        <rFont val="ＭＳ Ｐゴシック"/>
        <family val="3"/>
        <charset val="128"/>
      </rPr>
      <t>手書不可</t>
    </r>
    <r>
      <rPr>
        <sz val="8"/>
        <color theme="0"/>
        <rFont val="ＭＳ Ｐゴシック"/>
        <family val="3"/>
        <charset val="128"/>
      </rPr>
      <t xml:space="preserve">
すべて入力してください</t>
    </r>
    <rPh sb="1" eb="3">
      <t>チュウイ</t>
    </rPh>
    <rPh sb="3" eb="4">
      <t>テン</t>
    </rPh>
    <rPh sb="7" eb="9">
      <t>テガ</t>
    </rPh>
    <rPh sb="9" eb="11">
      <t>フカ</t>
    </rPh>
    <rPh sb="15" eb="17">
      <t>ニュウリョク</t>
    </rPh>
    <phoneticPr fontId="1"/>
  </si>
  <si>
    <t>キャリアセンター・
龍谷メルシー確認欄</t>
    <rPh sb="10" eb="12">
      <t>リュウコク</t>
    </rPh>
    <phoneticPr fontId="1"/>
  </si>
  <si>
    <t>参加期間は学年暦上の授業実施期間以外ですか。
※授業日実施期間の場合、当日授業がないことを証明するため、授業日がわかる書類（My時間割等）が添付されていますか。</t>
    <rPh sb="14" eb="16">
      <t>キカン</t>
    </rPh>
    <rPh sb="24" eb="27">
      <t>ジュギョウビ</t>
    </rPh>
    <rPh sb="27" eb="29">
      <t>ジッシ</t>
    </rPh>
    <rPh sb="29" eb="31">
      <t>キカン</t>
    </rPh>
    <rPh sb="32" eb="34">
      <t>バアイ</t>
    </rPh>
    <rPh sb="35" eb="37">
      <t>トウジツ</t>
    </rPh>
    <rPh sb="37" eb="39">
      <t>ジュギョウ</t>
    </rPh>
    <rPh sb="45" eb="47">
      <t>ショウメイ</t>
    </rPh>
    <rPh sb="52" eb="54">
      <t>ジュギョウ</t>
    </rPh>
    <rPh sb="54" eb="55">
      <t>ビ</t>
    </rPh>
    <rPh sb="59" eb="61">
      <t>ショルイ</t>
    </rPh>
    <rPh sb="64" eb="67">
      <t>ジカンワリ</t>
    </rPh>
    <rPh sb="67" eb="68">
      <t>トウ</t>
    </rPh>
    <rPh sb="70" eb="72">
      <t>テンプ</t>
    </rPh>
    <phoneticPr fontId="1"/>
  </si>
  <si>
    <t>目的外の利用及び他人への譲渡等の不正が発覚した場合は、返金および今後一切補助がされないことを確認しましたか。</t>
    <rPh sb="0" eb="2">
      <t>モクテキ</t>
    </rPh>
    <rPh sb="2" eb="3">
      <t>ガイ</t>
    </rPh>
    <rPh sb="4" eb="6">
      <t>リヨウ</t>
    </rPh>
    <rPh sb="6" eb="7">
      <t>オヨ</t>
    </rPh>
    <rPh sb="8" eb="10">
      <t>タニン</t>
    </rPh>
    <rPh sb="12" eb="14">
      <t>ジョウト</t>
    </rPh>
    <rPh sb="14" eb="15">
      <t>ナド</t>
    </rPh>
    <rPh sb="16" eb="18">
      <t>フセイ</t>
    </rPh>
    <rPh sb="19" eb="21">
      <t>ハッカク</t>
    </rPh>
    <rPh sb="23" eb="25">
      <t>バアイ</t>
    </rPh>
    <rPh sb="27" eb="29">
      <t>ヘンキン</t>
    </rPh>
    <rPh sb="32" eb="34">
      <t>コンゴ</t>
    </rPh>
    <rPh sb="34" eb="36">
      <t>イッサイ</t>
    </rPh>
    <rPh sb="36" eb="38">
      <t>ホジョ</t>
    </rPh>
    <rPh sb="46" eb="48">
      <t>カクニン</t>
    </rPh>
    <phoneticPr fontId="1"/>
  </si>
  <si>
    <t>「キャリア実習・実習指導」
「大学コンソーシアム京都産学連携教育プログラム」への参加ではないですか。</t>
    <rPh sb="5" eb="7">
      <t>ジッシュウ</t>
    </rPh>
    <rPh sb="8" eb="12">
      <t>ジッシュウシドウ</t>
    </rPh>
    <rPh sb="15" eb="17">
      <t>ダイガク</t>
    </rPh>
    <rPh sb="24" eb="26">
      <t>キョウト</t>
    </rPh>
    <rPh sb="26" eb="30">
      <t>サンガクレンケイ</t>
    </rPh>
    <rPh sb="30" eb="32">
      <t>キョウイク</t>
    </rPh>
    <rPh sb="40" eb="42">
      <t>サンカ</t>
    </rPh>
    <phoneticPr fontId="1"/>
  </si>
  <si>
    <t>＜直筆＞</t>
    <rPh sb="1" eb="3">
      <t>ジキヒツ</t>
    </rPh>
    <phoneticPr fontId="1"/>
  </si>
  <si>
    <t>上記活動に参加したことを証明いたします。</t>
    <rPh sb="0" eb="4">
      <t>ジョウキカツドウ</t>
    </rPh>
    <rPh sb="5" eb="7">
      <t>サンカ</t>
    </rPh>
    <rPh sb="12" eb="14">
      <t>ショウメイ</t>
    </rPh>
    <phoneticPr fontId="1"/>
  </si>
  <si>
    <r>
      <t>以下の確認項目を確認し、チェックボックスにチェックを入れてください。
すべての確認が完了したら、印刷後確認の署名欄に</t>
    </r>
    <r>
      <rPr>
        <u/>
        <sz val="12"/>
        <color rgb="FFFF0000"/>
        <rFont val="ＭＳ Ｐゴシック"/>
        <family val="3"/>
        <charset val="128"/>
      </rPr>
      <t>直筆で署名</t>
    </r>
    <r>
      <rPr>
        <sz val="12"/>
        <color theme="1"/>
        <rFont val="ＭＳ Ｐゴシック"/>
        <family val="3"/>
        <charset val="128"/>
      </rPr>
      <t>をしてください。</t>
    </r>
    <rPh sb="0" eb="2">
      <t>イカ</t>
    </rPh>
    <rPh sb="3" eb="5">
      <t>カクニン</t>
    </rPh>
    <rPh sb="5" eb="7">
      <t>コウモク</t>
    </rPh>
    <rPh sb="8" eb="10">
      <t>カクニン</t>
    </rPh>
    <rPh sb="26" eb="27">
      <t>イ</t>
    </rPh>
    <rPh sb="39" eb="41">
      <t>カクニン</t>
    </rPh>
    <rPh sb="42" eb="44">
      <t>カンリョウ</t>
    </rPh>
    <rPh sb="48" eb="50">
      <t>インサツ</t>
    </rPh>
    <rPh sb="50" eb="51">
      <t>ゴ</t>
    </rPh>
    <rPh sb="51" eb="53">
      <t>カクニン</t>
    </rPh>
    <rPh sb="54" eb="56">
      <t>ショメイ</t>
    </rPh>
    <rPh sb="56" eb="57">
      <t>ラン</t>
    </rPh>
    <rPh sb="58" eb="60">
      <t>ジキヒツ</t>
    </rPh>
    <rPh sb="61" eb="63">
      <t>ショメイ</t>
    </rPh>
    <phoneticPr fontId="1"/>
  </si>
  <si>
    <t xml:space="preserve"> 目的外の利用及び他人への譲渡等の不正が発覚した場合は、補助金の返金および今後一切補助を行いません。</t>
    <rPh sb="28" eb="31">
      <t>ホジョキン</t>
    </rPh>
    <rPh sb="32" eb="34">
      <t>ヘンキン</t>
    </rPh>
    <rPh sb="37" eb="39">
      <t>コンゴ</t>
    </rPh>
    <rPh sb="39" eb="41">
      <t>イッサイ</t>
    </rPh>
    <rPh sb="41" eb="43">
      <t>ホジョ</t>
    </rPh>
    <rPh sb="44" eb="45">
      <t>オコナ</t>
    </rPh>
    <phoneticPr fontId="1"/>
  </si>
  <si>
    <t>小計</t>
    <rPh sb="0" eb="2">
      <t>ショウケイ</t>
    </rPh>
    <phoneticPr fontId="1"/>
  </si>
  <si>
    <r>
      <t xml:space="preserve">■経路詳細
</t>
    </r>
    <r>
      <rPr>
        <sz val="8"/>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23" eb="25">
      <t>シュクハク</t>
    </rPh>
    <rPh sb="25" eb="27">
      <t>ホジョ</t>
    </rPh>
    <rPh sb="27" eb="28">
      <t>ヒ</t>
    </rPh>
    <rPh sb="30" eb="32">
      <t>シュクハク</t>
    </rPh>
    <rPh sb="33" eb="34">
      <t>トモナ</t>
    </rPh>
    <rPh sb="35" eb="37">
      <t>バアイ</t>
    </rPh>
    <phoneticPr fontId="1"/>
  </si>
  <si>
    <t>日付</t>
    <rPh sb="0" eb="2">
      <t>ヒヅケ</t>
    </rPh>
    <phoneticPr fontId="1"/>
  </si>
  <si>
    <t>日付</t>
    <phoneticPr fontId="1"/>
  </si>
  <si>
    <t>1次チェック</t>
    <rPh sb="1" eb="2">
      <t>ジ</t>
    </rPh>
    <phoneticPr fontId="1"/>
  </si>
  <si>
    <t>2次チェック
（専任）</t>
    <rPh sb="1" eb="2">
      <t>ジ</t>
    </rPh>
    <rPh sb="8" eb="10">
      <t>センニン</t>
    </rPh>
    <phoneticPr fontId="1"/>
  </si>
  <si>
    <t>事後報告</t>
    <rPh sb="0" eb="2">
      <t>ジゴ</t>
    </rPh>
    <rPh sb="2" eb="4">
      <t>ホウコク</t>
    </rPh>
    <phoneticPr fontId="1"/>
  </si>
  <si>
    <t>許可連絡</t>
    <rPh sb="0" eb="4">
      <t>キョカレンラク</t>
    </rPh>
    <phoneticPr fontId="1"/>
  </si>
  <si>
    <t>「2025申請状況一覧」（Excel）に入力した（されていることを確認した）。</t>
    <phoneticPr fontId="1"/>
  </si>
  <si>
    <t>提出日</t>
    <rPh sb="0" eb="2">
      <t>テイシュツ</t>
    </rPh>
    <rPh sb="2" eb="3">
      <t>ビ</t>
    </rPh>
    <phoneticPr fontId="1"/>
  </si>
  <si>
    <t>うち、参加日数（移動日除く）</t>
    <rPh sb="3" eb="5">
      <t>サンカ</t>
    </rPh>
    <rPh sb="5" eb="7">
      <t>ニッスウ</t>
    </rPh>
    <rPh sb="8" eb="11">
      <t>イドウビ</t>
    </rPh>
    <rPh sb="11" eb="12">
      <t>ノゾ</t>
    </rPh>
    <phoneticPr fontId="1"/>
  </si>
  <si>
    <t>商学科</t>
    <rPh sb="0" eb="3">
      <t>ショウガクカ</t>
    </rPh>
    <phoneticPr fontId="1"/>
  </si>
  <si>
    <t>経営学科</t>
    <phoneticPr fontId="1"/>
  </si>
  <si>
    <t>帰省先での活動
（Ｕ・Iターン、帰省先のインターンシップ含む）</t>
    <phoneticPr fontId="1"/>
  </si>
  <si>
    <t>到着駅の路線</t>
    <rPh sb="0" eb="3">
      <t>トウチャクエキ</t>
    </rPh>
    <rPh sb="4" eb="6">
      <t>ロセン</t>
    </rPh>
    <phoneticPr fontId="1"/>
  </si>
  <si>
    <t>出発駅の路線</t>
    <rPh sb="0" eb="2">
      <t>シュッパツ</t>
    </rPh>
    <rPh sb="2" eb="3">
      <t>エキ</t>
    </rPh>
    <rPh sb="4" eb="6">
      <t>ロセン</t>
    </rPh>
    <phoneticPr fontId="1"/>
  </si>
  <si>
    <t>(注意点1)
　自己管理用に申請者本人も
データ等で保管しておくこと</t>
    <rPh sb="1" eb="3">
      <t>チュウイ</t>
    </rPh>
    <rPh sb="3" eb="4">
      <t>テン</t>
    </rPh>
    <rPh sb="24" eb="25">
      <t>トウ</t>
    </rPh>
    <rPh sb="26" eb="28">
      <t>ホカン</t>
    </rPh>
    <phoneticPr fontId="1"/>
  </si>
  <si>
    <t>申請期間が間違いないか確認しましたか。
　◆学部3年次生／修士1年次生
　　　⇒　2025年3月25日（火）～2025年9月8日（月）
　◆学部1・2年次生／学部4年次生・短大2年次生・修士2年次生のうち進学予定者※
　　　⇒　2025年3月25日（火）～2026年2月9日（月）
　　　※進学予定者は進学を証明する資料（「大学・大学院進学計画書」含む）を提出。</t>
    <rPh sb="0" eb="2">
      <t>シンセイ</t>
    </rPh>
    <rPh sb="2" eb="4">
      <t>キカン</t>
    </rPh>
    <rPh sb="5" eb="7">
      <t>マチガ</t>
    </rPh>
    <rPh sb="11" eb="13">
      <t>カクニン</t>
    </rPh>
    <rPh sb="46" eb="47">
      <t>ネン</t>
    </rPh>
    <rPh sb="48" eb="49">
      <t>ガツ</t>
    </rPh>
    <rPh sb="51" eb="52">
      <t>ニチ</t>
    </rPh>
    <rPh sb="53" eb="54">
      <t>ヒ</t>
    </rPh>
    <rPh sb="60" eb="61">
      <t>ネン</t>
    </rPh>
    <rPh sb="62" eb="63">
      <t>ガツ</t>
    </rPh>
    <rPh sb="64" eb="65">
      <t>ニチ</t>
    </rPh>
    <rPh sb="66" eb="67">
      <t>ゲツ</t>
    </rPh>
    <rPh sb="119" eb="120">
      <t>ネン</t>
    </rPh>
    <rPh sb="126" eb="127">
      <t>ヒ</t>
    </rPh>
    <rPh sb="139" eb="140">
      <t>ゲツ</t>
    </rPh>
    <rPh sb="146" eb="151">
      <t>シンガクヨテイシャ</t>
    </rPh>
    <rPh sb="179" eb="181">
      <t>テイシュツ</t>
    </rPh>
    <phoneticPr fontId="1"/>
  </si>
  <si>
    <t>活動期間が間違いないか確認しましたか。
　◆学部3年次生／修士1年次生
　　　⇒　2025年4月1日（火）～2025年9月12日（金）
　◆学部1・2年次生／学部4年次生・短大2年次生・修士2年次生のうち進学予定者
　　　⇒　2025年4月1日（火）～2026年2月13日（金）</t>
    <rPh sb="0" eb="2">
      <t>カツドウ</t>
    </rPh>
    <rPh sb="2" eb="4">
      <t>キカン</t>
    </rPh>
    <rPh sb="5" eb="7">
      <t>マチガ</t>
    </rPh>
    <rPh sb="11" eb="13">
      <t>カクニン</t>
    </rPh>
    <rPh sb="46" eb="47">
      <t>ネン</t>
    </rPh>
    <rPh sb="48" eb="49">
      <t>ガツ</t>
    </rPh>
    <rPh sb="52" eb="53">
      <t>ヒ</t>
    </rPh>
    <rPh sb="59" eb="60">
      <t>ネン</t>
    </rPh>
    <rPh sb="60" eb="61">
      <t>ガツ</t>
    </rPh>
    <rPh sb="66" eb="67">
      <t>キン</t>
    </rPh>
    <rPh sb="118" eb="119">
      <t>ネン</t>
    </rPh>
    <rPh sb="124" eb="125">
      <t>ヒ</t>
    </rPh>
    <rPh sb="138" eb="139">
      <t>キン</t>
    </rPh>
    <phoneticPr fontId="1"/>
  </si>
  <si>
    <t>②確認リスト</t>
    <rPh sb="1" eb="3">
      <t>カクニン</t>
    </rPh>
    <phoneticPr fontId="1"/>
  </si>
  <si>
    <t>①申請書</t>
    <rPh sb="1" eb="4">
      <t>シンセイショ</t>
    </rPh>
    <phoneticPr fontId="1"/>
  </si>
  <si>
    <t>申請書の誤記載や軽微な修正は、キャリアセンターまたは龍谷メルシーで修正して問題ありません。</t>
    <rPh sb="0" eb="3">
      <t>シンセイショ</t>
    </rPh>
    <rPh sb="4" eb="7">
      <t>ゴキサイ</t>
    </rPh>
    <rPh sb="8" eb="10">
      <t>ケイビ</t>
    </rPh>
    <rPh sb="11" eb="13">
      <t>シュウセイ</t>
    </rPh>
    <rPh sb="26" eb="28">
      <t>リュウコク</t>
    </rPh>
    <rPh sb="33" eb="35">
      <t>シュウセイ</t>
    </rPh>
    <rPh sb="37" eb="39">
      <t>モンダイ</t>
    </rPh>
    <phoneticPr fontId="1"/>
  </si>
  <si>
    <t>活動報告予定日までに必ず、龍谷メルシーまで提出してください。</t>
    <rPh sb="2" eb="4">
      <t>ホウコク</t>
    </rPh>
    <rPh sb="4" eb="7">
      <t>ヨテイビ</t>
    </rPh>
    <rPh sb="13" eb="15">
      <t>リュウコク</t>
    </rPh>
    <phoneticPr fontId="1"/>
  </si>
  <si>
    <t>受付日</t>
    <rPh sb="0" eb="3">
      <t>ウケツケビ</t>
    </rPh>
    <phoneticPr fontId="1"/>
  </si>
  <si>
    <t>2025年度 龍谷大学キャリア形成補助金申請　提出書類チェックシート</t>
    <rPh sb="4" eb="6">
      <t>ネンド</t>
    </rPh>
    <rPh sb="7" eb="11">
      <t>リュウコクダイガク</t>
    </rPh>
    <rPh sb="15" eb="17">
      <t>ケイセイ</t>
    </rPh>
    <rPh sb="17" eb="20">
      <t>ホジョキン</t>
    </rPh>
    <rPh sb="20" eb="22">
      <t>シンセイ</t>
    </rPh>
    <rPh sb="23" eb="25">
      <t>テイシュツ</t>
    </rPh>
    <rPh sb="25" eb="27">
      <t>ショルイ</t>
    </rPh>
    <phoneticPr fontId="1"/>
  </si>
  <si>
    <t>提出書類として以下の内容を確認し、チェックマーク☑を付してください。</t>
    <rPh sb="0" eb="2">
      <t>テイシュツ</t>
    </rPh>
    <rPh sb="2" eb="4">
      <t>ショルイ</t>
    </rPh>
    <rPh sb="7" eb="9">
      <t>イカ</t>
    </rPh>
    <rPh sb="10" eb="12">
      <t>ナイヨウ</t>
    </rPh>
    <rPh sb="13" eb="15">
      <t>カクニン</t>
    </rPh>
    <rPh sb="26" eb="27">
      <t>フ</t>
    </rPh>
    <phoneticPr fontId="1"/>
  </si>
  <si>
    <t>活動報告書</t>
    <rPh sb="0" eb="5">
      <t>カツドウホウコクショ</t>
    </rPh>
    <phoneticPr fontId="1"/>
  </si>
  <si>
    <t>＜新幹線・特急列車・飛行機・夜行バスの利用および、宿泊の場合のみ＞
　特急券・航空券・夜行バス・宿泊費の領収書</t>
    <rPh sb="1" eb="4">
      <t>シンカンセン</t>
    </rPh>
    <rPh sb="5" eb="9">
      <t>トッキュウレッシャ</t>
    </rPh>
    <rPh sb="10" eb="13">
      <t>ヒコウキ</t>
    </rPh>
    <rPh sb="14" eb="16">
      <t>ヤコウ</t>
    </rPh>
    <rPh sb="19" eb="21">
      <t>リヨウ</t>
    </rPh>
    <rPh sb="25" eb="27">
      <t>シュクハク</t>
    </rPh>
    <rPh sb="28" eb="30">
      <t>バアイ</t>
    </rPh>
    <rPh sb="35" eb="38">
      <t>トッキュウケン</t>
    </rPh>
    <rPh sb="39" eb="42">
      <t>コウクウケン</t>
    </rPh>
    <rPh sb="43" eb="45">
      <t>ヤコウ</t>
    </rPh>
    <rPh sb="48" eb="51">
      <t>シュクハクヒ</t>
    </rPh>
    <rPh sb="52" eb="55">
      <t>リョウシュウショ</t>
    </rPh>
    <phoneticPr fontId="1"/>
  </si>
  <si>
    <t>＜申請時と経路・金額が変更となった場合のみ＞
　交通経路を証明する資料（Yahoo!路線情報）</t>
    <rPh sb="1" eb="4">
      <t>シンセイジ</t>
    </rPh>
    <rPh sb="5" eb="7">
      <t>ケイロ</t>
    </rPh>
    <rPh sb="8" eb="10">
      <t>キンガク</t>
    </rPh>
    <rPh sb="11" eb="13">
      <t>ヘンコウ</t>
    </rPh>
    <rPh sb="17" eb="19">
      <t>バアイ</t>
    </rPh>
    <rPh sb="24" eb="28">
      <t>コウツウケイロ</t>
    </rPh>
    <rPh sb="29" eb="31">
      <t>ショウメイ</t>
    </rPh>
    <rPh sb="33" eb="35">
      <t>シリョウ</t>
    </rPh>
    <rPh sb="42" eb="46">
      <t>ロセンジョウホウ</t>
    </rPh>
    <phoneticPr fontId="1"/>
  </si>
  <si>
    <t>銀行口座情報（通帳の口座番号が記載されているページ）のコピー</t>
    <rPh sb="0" eb="6">
      <t>ギンコウコウザジョウホウ</t>
    </rPh>
    <rPh sb="7" eb="9">
      <t>ツウチョウ</t>
    </rPh>
    <rPh sb="10" eb="14">
      <t>コウザバンゴウ</t>
    </rPh>
    <rPh sb="15" eb="17">
      <t>キサイ</t>
    </rPh>
    <phoneticPr fontId="1"/>
  </si>
  <si>
    <t>振込依頼書</t>
    <rPh sb="0" eb="2">
      <t>フリコミ</t>
    </rPh>
    <rPh sb="2" eb="5">
      <t>イライショ</t>
    </rPh>
    <phoneticPr fontId="1"/>
  </si>
  <si>
    <t>以下　龍谷メルシー確認項目</t>
    <rPh sb="0" eb="2">
      <t>イカ</t>
    </rPh>
    <rPh sb="3" eb="5">
      <t>リュウコク</t>
    </rPh>
    <rPh sb="9" eb="11">
      <t>カクニン</t>
    </rPh>
    <rPh sb="11" eb="13">
      <t>コウモク</t>
    </rPh>
    <phoneticPr fontId="1"/>
  </si>
  <si>
    <t>Pドライブ：申請状況一覧に学生からの受取日を入力</t>
    <rPh sb="6" eb="10">
      <t>シンセイジョウキョウ</t>
    </rPh>
    <rPh sb="10" eb="12">
      <t>イチラン</t>
    </rPh>
    <rPh sb="13" eb="15">
      <t>ガクセイ</t>
    </rPh>
    <rPh sb="18" eb="21">
      <t>ウケトリビ</t>
    </rPh>
    <rPh sb="22" eb="24">
      <t>ニュウリョク</t>
    </rPh>
    <phoneticPr fontId="1"/>
  </si>
  <si>
    <t>※原則、支払日（着金日）は申請日の2業務日後です、</t>
    <rPh sb="1" eb="3">
      <t>ゲンソク</t>
    </rPh>
    <rPh sb="4" eb="7">
      <t>シハライビ</t>
    </rPh>
    <rPh sb="8" eb="11">
      <t>チャッキンビ</t>
    </rPh>
    <rPh sb="13" eb="16">
      <t>シンセイビ</t>
    </rPh>
    <rPh sb="18" eb="20">
      <t>ギョウム</t>
    </rPh>
    <rPh sb="20" eb="21">
      <t>ビ</t>
    </rPh>
    <rPh sb="21" eb="22">
      <t>ゴ</t>
    </rPh>
    <phoneticPr fontId="1"/>
  </si>
  <si>
    <t>※事後報告時に印刷して提出してください。</t>
    <rPh sb="1" eb="3">
      <t>ジゴ</t>
    </rPh>
    <rPh sb="3" eb="5">
      <t>ホウコク</t>
    </rPh>
    <rPh sb="5" eb="6">
      <t>ジ</t>
    </rPh>
    <rPh sb="11" eb="13">
      <t>テイシュツ</t>
    </rPh>
    <phoneticPr fontId="1"/>
  </si>
  <si>
    <t>※活動終了後の2週間以内（授業実施日以外）の申請が補助条件となります。</t>
    <rPh sb="1" eb="3">
      <t>カツドウ</t>
    </rPh>
    <rPh sb="3" eb="6">
      <t>シュウリョウゴ</t>
    </rPh>
    <rPh sb="8" eb="10">
      <t>シュウカン</t>
    </rPh>
    <rPh sb="10" eb="12">
      <t>イナイ</t>
    </rPh>
    <rPh sb="13" eb="18">
      <t>ジュギョウジッシビ</t>
    </rPh>
    <rPh sb="18" eb="20">
      <t>イガイ</t>
    </rPh>
    <rPh sb="22" eb="24">
      <t>シンセイ</t>
    </rPh>
    <rPh sb="25" eb="27">
      <t>ホジョ</t>
    </rPh>
    <rPh sb="27" eb="29">
      <t>ジョウケン</t>
    </rPh>
    <phoneticPr fontId="1"/>
  </si>
  <si>
    <t>支出処理後、キャリアセンターに書類を提出</t>
    <rPh sb="0" eb="2">
      <t>シシュツ</t>
    </rPh>
    <rPh sb="2" eb="5">
      <t>ショリゴ</t>
    </rPh>
    <rPh sb="15" eb="17">
      <t>ショルイ</t>
    </rPh>
    <rPh sb="18" eb="20">
      <t>テイシュツ</t>
    </rPh>
    <phoneticPr fontId="1"/>
  </si>
  <si>
    <t>以下は、必要に応じて提出</t>
    <rPh sb="0" eb="2">
      <t>イカ</t>
    </rPh>
    <rPh sb="4" eb="6">
      <t>ヒツヨウ</t>
    </rPh>
    <rPh sb="7" eb="8">
      <t>オウ</t>
    </rPh>
    <rPh sb="10" eb="12">
      <t>テイシュツ</t>
    </rPh>
    <phoneticPr fontId="1"/>
  </si>
  <si>
    <t>深草・瀬田</t>
    <rPh sb="0" eb="2">
      <t>フカクサ</t>
    </rPh>
    <rPh sb="3" eb="5">
      <t>セタ</t>
    </rPh>
    <phoneticPr fontId="1"/>
  </si>
  <si>
    <t>受付No.　　　　　　　</t>
    <rPh sb="0" eb="2">
      <t>ウケツケ</t>
    </rPh>
    <phoneticPr fontId="1"/>
  </si>
  <si>
    <t>なし</t>
    <phoneticPr fontId="1"/>
  </si>
  <si>
    <t>提出あり</t>
    <rPh sb="0" eb="2">
      <t>テイシュツ</t>
    </rPh>
    <phoneticPr fontId="1"/>
  </si>
  <si>
    <t>《学外者用振込依頼書》</t>
    <phoneticPr fontId="1"/>
  </si>
  <si>
    <t>銀行振込登録について（依頼）</t>
    <phoneticPr fontId="1"/>
  </si>
  <si>
    <t>標記の件につきまして、下記のとおり依頼いたします。</t>
    <phoneticPr fontId="1"/>
  </si>
  <si>
    <t xml:space="preserve"> 記</t>
    <phoneticPr fontId="1"/>
  </si>
  <si>
    <t>１．振込依頼人</t>
    <phoneticPr fontId="1"/>
  </si>
  <si>
    <t>フリガナ</t>
    <phoneticPr fontId="1"/>
  </si>
  <si>
    <t>氏　　名</t>
    <phoneticPr fontId="1"/>
  </si>
  <si>
    <t>支払
内容</t>
    <phoneticPr fontId="1"/>
  </si>
  <si>
    <t xml:space="preserve"> ※①支払手数料・報酬
   ②謝金
 　③交通費
 　④その他</t>
    <phoneticPr fontId="1"/>
  </si>
  <si>
    <t>住　所
※</t>
    <phoneticPr fontId="1"/>
  </si>
  <si>
    <t>生年
月日</t>
    <phoneticPr fontId="1"/>
  </si>
  <si>
    <t>２．振込口座</t>
    <phoneticPr fontId="1"/>
  </si>
  <si>
    <t>銀行名</t>
    <phoneticPr fontId="1"/>
  </si>
  <si>
    <t>支店名</t>
    <phoneticPr fontId="1"/>
  </si>
  <si>
    <t>口座</t>
    <phoneticPr fontId="1"/>
  </si>
  <si>
    <t>口　座　番　号</t>
    <phoneticPr fontId="1"/>
  </si>
  <si>
    <t>銀行コード</t>
    <phoneticPr fontId="1"/>
  </si>
  <si>
    <t>支店番号</t>
    <phoneticPr fontId="1"/>
  </si>
  <si>
    <t>口　　座　　名　　義　　人</t>
    <phoneticPr fontId="1"/>
  </si>
  <si>
    <t>※銀行コード及び支店番号は、各部署において記入してください。</t>
    <phoneticPr fontId="1"/>
  </si>
  <si>
    <t>以　上</t>
    <phoneticPr fontId="1"/>
  </si>
  <si>
    <t>１．普通
２．当座</t>
    <phoneticPr fontId="1"/>
  </si>
  <si>
    <r>
      <t>※</t>
    </r>
    <r>
      <rPr>
        <u/>
        <sz val="11"/>
        <color theme="1"/>
        <rFont val="ＭＳ 明朝"/>
        <family val="1"/>
        <charset val="128"/>
      </rPr>
      <t>源泉徴収を伴う支払いについては、必ず</t>
    </r>
    <r>
      <rPr>
        <b/>
        <u/>
        <sz val="11"/>
        <color theme="1"/>
        <rFont val="ＭＳ 明朝"/>
        <family val="1"/>
        <charset val="128"/>
      </rPr>
      <t>振込依頼人本人の住民票記載の住所</t>
    </r>
    <r>
      <rPr>
        <u/>
        <sz val="11"/>
        <color theme="1"/>
        <rFont val="ＭＳ 明朝"/>
        <family val="1"/>
        <charset val="128"/>
      </rPr>
      <t>を記入してください。</t>
    </r>
    <phoneticPr fontId="1"/>
  </si>
  <si>
    <t>〒 -</t>
    <phoneticPr fontId="1"/>
  </si>
  <si>
    <t>龍 谷 大 学 殿</t>
    <rPh sb="0" eb="1">
      <t>リュウ</t>
    </rPh>
    <rPh sb="2" eb="3">
      <t>タニ</t>
    </rPh>
    <rPh sb="4" eb="5">
      <t>ダイ</t>
    </rPh>
    <rPh sb="6" eb="7">
      <t>ガク</t>
    </rPh>
    <rPh sb="8" eb="9">
      <t>ドノ</t>
    </rPh>
    <phoneticPr fontId="1"/>
  </si>
  <si>
    <t>依頼日：</t>
    <rPh sb="0" eb="3">
      <t>イライビ</t>
    </rPh>
    <phoneticPr fontId="1"/>
  </si>
  <si>
    <r>
      <t>（</t>
    </r>
    <r>
      <rPr>
        <u/>
        <sz val="12"/>
        <color theme="1"/>
        <rFont val="ＭＳ 明朝"/>
        <family val="1"/>
        <charset val="128"/>
      </rPr>
      <t>各部署で支出起案に添付して保管</t>
    </r>
    <r>
      <rPr>
        <sz val="12"/>
        <color theme="1"/>
        <rFont val="ＭＳ 明朝"/>
        <family val="1"/>
        <charset val="128"/>
      </rPr>
      <t>）</t>
    </r>
    <phoneticPr fontId="1"/>
  </si>
  <si>
    <t xml:space="preserve"> 　西暦</t>
    <phoneticPr fontId="1"/>
  </si>
  <si>
    <t>https://zengin.ajtw.net/</t>
    <phoneticPr fontId="1"/>
  </si>
  <si>
    <t>銀行コード・支店番号は以下のURLで確認できます。</t>
    <rPh sb="0" eb="2">
      <t>ギンコウ</t>
    </rPh>
    <rPh sb="6" eb="10">
      <t>シテンバンゴウ</t>
    </rPh>
    <rPh sb="11" eb="13">
      <t>イカ</t>
    </rPh>
    <rPh sb="18" eb="20">
      <t>カクニン</t>
    </rPh>
    <phoneticPr fontId="1"/>
  </si>
  <si>
    <t>年月日</t>
    <rPh sb="0" eb="3">
      <t>ネンガッピ</t>
    </rPh>
    <phoneticPr fontId="1"/>
  </si>
  <si>
    <t>③進学計画書</t>
    <rPh sb="1" eb="3">
      <t>シンガク</t>
    </rPh>
    <rPh sb="3" eb="6">
      <t>ケイカクショ</t>
    </rPh>
    <phoneticPr fontId="1"/>
  </si>
  <si>
    <t>※進学予定者の追加資料です。
　 学部4年次生、修士2年次生、短大2年次生のうち進学予定者のみ提出が必要です。</t>
    <rPh sb="1" eb="6">
      <t>シンガクヨテイシャ</t>
    </rPh>
    <rPh sb="7" eb="11">
      <t>ツイカシリョウ</t>
    </rPh>
    <rPh sb="47" eb="49">
      <t>テイシュツ</t>
    </rPh>
    <rPh sb="50" eb="52">
      <t>ヒツヨウ</t>
    </rPh>
    <phoneticPr fontId="1"/>
  </si>
  <si>
    <t>大学・大学院進学計画説明書</t>
    <rPh sb="0" eb="2">
      <t>ダイガク</t>
    </rPh>
    <rPh sb="3" eb="6">
      <t>ダイガクイン</t>
    </rPh>
    <rPh sb="6" eb="8">
      <t>シンガク</t>
    </rPh>
    <rPh sb="8" eb="10">
      <t>ケイカク</t>
    </rPh>
    <rPh sb="10" eb="13">
      <t>セツメイショ</t>
    </rPh>
    <phoneticPr fontId="1"/>
  </si>
  <si>
    <t>大学・大学院進学に関する計画（自由記述）</t>
    <rPh sb="0" eb="2">
      <t>ダイガク</t>
    </rPh>
    <rPh sb="3" eb="8">
      <t>ダイガクインシンガク</t>
    </rPh>
    <rPh sb="9" eb="10">
      <t>カン</t>
    </rPh>
    <rPh sb="12" eb="14">
      <t>ケイカク</t>
    </rPh>
    <rPh sb="15" eb="19">
      <t>ジユウキジュツ</t>
    </rPh>
    <phoneticPr fontId="1"/>
  </si>
  <si>
    <t>（どの大学・大学院にいつの入試を受験（予定）するのか等を記載すること。</t>
    <rPh sb="3" eb="5">
      <t>ダイガク</t>
    </rPh>
    <rPh sb="6" eb="9">
      <t>ダイガクイン</t>
    </rPh>
    <rPh sb="13" eb="15">
      <t>ニュウシ</t>
    </rPh>
    <rPh sb="16" eb="18">
      <t>ジュケン</t>
    </rPh>
    <rPh sb="19" eb="21">
      <t>ヨテイ</t>
    </rPh>
    <rPh sb="26" eb="27">
      <t>トウ</t>
    </rPh>
    <rPh sb="28" eb="30">
      <t>キサイ</t>
    </rPh>
    <phoneticPr fontId="1"/>
  </si>
  <si>
    <t>確認印またはサイン</t>
    <rPh sb="0" eb="2">
      <t>カクニン</t>
    </rPh>
    <rPh sb="2" eb="3">
      <t>イン</t>
    </rPh>
    <phoneticPr fontId="1"/>
  </si>
  <si>
    <t>指導教員による確認欄</t>
    <rPh sb="0" eb="2">
      <t>シドウ</t>
    </rPh>
    <rPh sb="2" eb="4">
      <t>キョウイン</t>
    </rPh>
    <rPh sb="7" eb="9">
      <t>カクニン</t>
    </rPh>
    <rPh sb="9" eb="10">
      <t>ラン</t>
    </rPh>
    <phoneticPr fontId="1"/>
  </si>
  <si>
    <t>※参加前に印刷し、企業・イベント担当者に署名をもらうか、参加が証明できる
　写真データを貼り付けて、事後申請時に龍谷メルシーに提出してください。</t>
    <rPh sb="1" eb="3">
      <t>サンカ</t>
    </rPh>
    <rPh sb="3" eb="4">
      <t>マエ</t>
    </rPh>
    <rPh sb="5" eb="7">
      <t>インサツ</t>
    </rPh>
    <rPh sb="9" eb="11">
      <t>キギョウ</t>
    </rPh>
    <rPh sb="16" eb="19">
      <t>タントウシャ</t>
    </rPh>
    <rPh sb="20" eb="22">
      <t>ショメイ</t>
    </rPh>
    <rPh sb="28" eb="29">
      <t>カ</t>
    </rPh>
    <rPh sb="30" eb="32">
      <t>ショウメイ</t>
    </rPh>
    <rPh sb="38" eb="40">
      <t>シャシン</t>
    </rPh>
    <rPh sb="43" eb="44">
      <t>ハ</t>
    </rPh>
    <rPh sb="45" eb="46">
      <t>ツ</t>
    </rPh>
    <rPh sb="50" eb="54">
      <t>ジゴシンセイ</t>
    </rPh>
    <rPh sb="54" eb="55">
      <t>ジ</t>
    </rPh>
    <rPh sb="56" eb="58">
      <t>リュウコク</t>
    </rPh>
    <rPh sb="62" eb="64">
      <t>テイシュツ</t>
    </rPh>
    <phoneticPr fontId="1"/>
  </si>
  <si>
    <r>
      <t>参加期間</t>
    </r>
    <r>
      <rPr>
        <sz val="8"/>
        <color theme="1"/>
        <rFont val="ＭＳ Ｐゴシック"/>
        <family val="3"/>
        <charset val="128"/>
      </rPr>
      <t>※移動日除く</t>
    </r>
    <rPh sb="0" eb="2">
      <t>サンカ</t>
    </rPh>
    <rPh sb="2" eb="4">
      <t>キカン</t>
    </rPh>
    <rPh sb="5" eb="9">
      <t>イドウビノゾ</t>
    </rPh>
    <phoneticPr fontId="1"/>
  </si>
  <si>
    <t>複数回利用の場合、補助残額をご確認の上、申請してください。上限を超えた場合は自費となります。</t>
    <rPh sb="9" eb="11">
      <t>ホジョ</t>
    </rPh>
    <rPh sb="11" eb="13">
      <t>ザンガク</t>
    </rPh>
    <rPh sb="15" eb="17">
      <t>カクニン</t>
    </rPh>
    <rPh sb="18" eb="19">
      <t>ウエ</t>
    </rPh>
    <rPh sb="20" eb="22">
      <t>シンセイ</t>
    </rPh>
    <rPh sb="29" eb="31">
      <t>ジョウゲン</t>
    </rPh>
    <rPh sb="32" eb="33">
      <t>コ</t>
    </rPh>
    <rPh sb="35" eb="37">
      <t>バアイ</t>
    </rPh>
    <rPh sb="38" eb="40">
      <t>ジヒ</t>
    </rPh>
    <phoneticPr fontId="1"/>
  </si>
  <si>
    <t>支払い完了</t>
    <rPh sb="0" eb="2">
      <t>シハラ</t>
    </rPh>
    <rPh sb="3" eb="5">
      <t>カンリョウ</t>
    </rPh>
    <phoneticPr fontId="1"/>
  </si>
  <si>
    <t>年　　　月　　　日</t>
    <rPh sb="0" eb="1">
      <t>ネン</t>
    </rPh>
    <rPh sb="4" eb="5">
      <t>ガツ</t>
    </rPh>
    <rPh sb="8" eb="9">
      <t>ニチ</t>
    </rPh>
    <phoneticPr fontId="1"/>
  </si>
  <si>
    <t>メルシー：キャリア形成補助金　管理台帳に情報入力</t>
    <rPh sb="9" eb="14">
      <t>ケイセイホジョキン</t>
    </rPh>
    <rPh sb="15" eb="17">
      <t>カンリ</t>
    </rPh>
    <rPh sb="17" eb="19">
      <t>ダイチョウ</t>
    </rPh>
    <rPh sb="20" eb="22">
      <t>ジョウホウ</t>
    </rPh>
    <rPh sb="22" eb="24">
      <t>ニュウリョク</t>
    </rPh>
    <phoneticPr fontId="1"/>
  </si>
  <si>
    <t>＜参加申込確認書類＞ 
申請する活動の概要・参加日時・開催場所が記載された書類は添付されていますか？（見本をご確認ください。）</t>
    <rPh sb="1" eb="3">
      <t>サンカ</t>
    </rPh>
    <rPh sb="3" eb="5">
      <t>モウシコミ</t>
    </rPh>
    <rPh sb="5" eb="7">
      <t>カクニン</t>
    </rPh>
    <rPh sb="7" eb="9">
      <t>ショルイ</t>
    </rPh>
    <rPh sb="9" eb="11">
      <t>ショウショルイ</t>
    </rPh>
    <phoneticPr fontId="1"/>
  </si>
  <si>
    <t>領収書等貼付台紙</t>
    <rPh sb="0" eb="4">
      <t>リョウシュウショトウ</t>
    </rPh>
    <rPh sb="4" eb="6">
      <t>テンプ</t>
    </rPh>
    <rPh sb="6" eb="8">
      <t>ダイシ</t>
    </rPh>
    <phoneticPr fontId="1"/>
  </si>
  <si>
    <t>⑧領収書等貼付台紙</t>
    <rPh sb="1" eb="5">
      <t>リョウシュウショトウ</t>
    </rPh>
    <rPh sb="5" eb="9">
      <t>テンプダイシ</t>
    </rPh>
    <phoneticPr fontId="1"/>
  </si>
  <si>
    <t>※提出する領収書がA4サイズ以下の場合は、枠内に貼り付けて提出してください。</t>
    <rPh sb="21" eb="23">
      <t>ワクナイ</t>
    </rPh>
    <phoneticPr fontId="1"/>
  </si>
  <si>
    <t>④参加証明書</t>
    <rPh sb="1" eb="6">
      <t>サンカショウメイショ</t>
    </rPh>
    <phoneticPr fontId="1"/>
  </si>
  <si>
    <t>⑤活動報告書</t>
    <rPh sb="1" eb="5">
      <t>カツドウホウコク</t>
    </rPh>
    <rPh sb="5" eb="6">
      <t>ショ</t>
    </rPh>
    <phoneticPr fontId="1"/>
  </si>
  <si>
    <t>⑥振込依頼書</t>
    <rPh sb="1" eb="6">
      <t>フリコミイライショ</t>
    </rPh>
    <phoneticPr fontId="1"/>
  </si>
  <si>
    <t>⑦提出書類チェック</t>
    <rPh sb="1" eb="5">
      <t>テイシュツショルイ</t>
    </rPh>
    <phoneticPr fontId="1"/>
  </si>
  <si>
    <t>活動報告書提出期日</t>
    <rPh sb="0" eb="5">
      <t>カツドウホウコクショ</t>
    </rPh>
    <rPh sb="5" eb="7">
      <t>テイシュツ</t>
    </rPh>
    <rPh sb="7" eb="9">
      <t>キジツ</t>
    </rPh>
    <phoneticPr fontId="1"/>
  </si>
  <si>
    <t>＜交通経路確認書類＞
交通経路を証明できる資料（Yahoo!路線情報）は添付されていますか？
　・交通費の補助額は、通学経路の最寄り駅から開催地の最寄り駅までのYahoo!路線情報で検索された
　　金額であることを確認しましたか。
　・申請書区間は通学定期券の区間外ですか。
　・新幹線や特急列車、飛行機・夜行バス等を利用する場合は事後申請に領収書が必要であることを確認しましたか。</t>
    <rPh sb="1" eb="5">
      <t>コウツウケイロ</t>
    </rPh>
    <rPh sb="5" eb="7">
      <t>カクニン</t>
    </rPh>
    <rPh sb="7" eb="9">
      <t>ショルイ</t>
    </rPh>
    <rPh sb="118" eb="121">
      <t>シンセイショ</t>
    </rPh>
    <rPh sb="140" eb="143">
      <t>シンカンセン</t>
    </rPh>
    <rPh sb="144" eb="146">
      <t>トッキュウ</t>
    </rPh>
    <rPh sb="146" eb="148">
      <t>レッシャ</t>
    </rPh>
    <rPh sb="149" eb="152">
      <t>ヒコウキ</t>
    </rPh>
    <rPh sb="153" eb="155">
      <t>ヤコウ</t>
    </rPh>
    <rPh sb="157" eb="158">
      <t>トウ</t>
    </rPh>
    <rPh sb="159" eb="161">
      <t>リヨウ</t>
    </rPh>
    <rPh sb="163" eb="165">
      <t>バアイ</t>
    </rPh>
    <rPh sb="166" eb="170">
      <t>ジゴシンセイ</t>
    </rPh>
    <rPh sb="171" eb="174">
      <t>リョウシュウショ</t>
    </rPh>
    <rPh sb="175" eb="177">
      <t>ヒツヨウ</t>
    </rPh>
    <rPh sb="183" eb="185">
      <t>カクニン</t>
    </rPh>
    <phoneticPr fontId="1"/>
  </si>
  <si>
    <t>本補助金の他に交通費や宿泊費の補助を受けていないですか。
 ・宿泊費や交通費等補助の記載がある場合、受取り辞退済みであり、そのことを証明できるe-mail等の
　 プリントアウトなど参加先担当者名が確認できる資料があれば申請可能。</t>
    <rPh sb="31" eb="33">
      <t>シュクハク</t>
    </rPh>
    <rPh sb="33" eb="34">
      <t>ヒ</t>
    </rPh>
    <rPh sb="47" eb="49">
      <t>バアイ</t>
    </rPh>
    <rPh sb="77" eb="78">
      <t>トウ</t>
    </rPh>
    <rPh sb="97" eb="98">
      <t>メイ</t>
    </rPh>
    <rPh sb="110" eb="112">
      <t>シンセイ</t>
    </rPh>
    <rPh sb="112" eb="114">
      <t>カノウ</t>
    </rPh>
    <phoneticPr fontId="1"/>
  </si>
  <si>
    <t>活動終了後、活動報告書提出期日までに、別紙の活動報告書を龍谷メルシーへ提出することを確認したましたか。</t>
    <rPh sb="0" eb="2">
      <t>カツドウ</t>
    </rPh>
    <rPh sb="2" eb="5">
      <t>シュウリョウゴ</t>
    </rPh>
    <rPh sb="6" eb="11">
      <t>カツドウホウコクショ</t>
    </rPh>
    <rPh sb="11" eb="13">
      <t>テイシュツ</t>
    </rPh>
    <rPh sb="13" eb="15">
      <t>キジツ</t>
    </rPh>
    <rPh sb="19" eb="21">
      <t>ベッシ</t>
    </rPh>
    <rPh sb="22" eb="24">
      <t>カツドウ</t>
    </rPh>
    <rPh sb="24" eb="27">
      <t>ホウコクショ</t>
    </rPh>
    <rPh sb="28" eb="30">
      <t>リュウコク</t>
    </rPh>
    <rPh sb="35" eb="37">
      <t>テイシュツ</t>
    </rPh>
    <rPh sb="42" eb="44">
      <t>カクニン</t>
    </rPh>
    <phoneticPr fontId="1"/>
  </si>
  <si>
    <t>※会場内で撮影する場合は主催者の許可を得て、マナーを守って撮影してください。</t>
    <rPh sb="1" eb="4">
      <t>カイジョウナイ</t>
    </rPh>
    <rPh sb="5" eb="7">
      <t>サツエイ</t>
    </rPh>
    <rPh sb="9" eb="11">
      <t>バアイ</t>
    </rPh>
    <rPh sb="12" eb="15">
      <t>シュサイシャ</t>
    </rPh>
    <rPh sb="16" eb="18">
      <t>キョカ</t>
    </rPh>
    <rPh sb="19" eb="20">
      <t>エ</t>
    </rPh>
    <rPh sb="26" eb="27">
      <t>マモ</t>
    </rPh>
    <rPh sb="29" eb="31">
      <t>サツエイ</t>
    </rPh>
    <phoneticPr fontId="1"/>
  </si>
  <si>
    <t>1)A4サイズ1枚以内に収めて提出してください。</t>
    <phoneticPr fontId="1"/>
  </si>
  <si>
    <t>2)提出は活動終了後、活動報告書提出期日までに龍谷メルシーに提出してください。提出がない場合は補助できません。</t>
    <rPh sb="11" eb="16">
      <t>カツドウホウコクショ</t>
    </rPh>
    <rPh sb="16" eb="18">
      <t>テイシュツ</t>
    </rPh>
    <rPh sb="18" eb="20">
      <t>キジツ</t>
    </rPh>
    <rPh sb="23" eb="25">
      <t>リュウコク</t>
    </rPh>
    <phoneticPr fontId="1"/>
  </si>
  <si>
    <t>本参活動報告書の申請をもって、補助金の支払いを行います。</t>
    <rPh sb="1" eb="2">
      <t>サン</t>
    </rPh>
    <rPh sb="2" eb="4">
      <t>カツドウ</t>
    </rPh>
    <rPh sb="4" eb="7">
      <t>ホウコクショ</t>
    </rPh>
    <phoneticPr fontId="1"/>
  </si>
  <si>
    <t>活動報告期日までに必ず、龍谷メルシーまで提出してください。</t>
    <rPh sb="2" eb="4">
      <t>ホウコク</t>
    </rPh>
    <rPh sb="4" eb="6">
      <t>キジツ</t>
    </rPh>
    <rPh sb="12" eb="14">
      <t>リュウコク</t>
    </rPh>
    <phoneticPr fontId="1"/>
  </si>
  <si>
    <t>3)提出は活動終了後、活動報告書提出期日までに龍谷メルシーに提出してください。提出がない場合は補助できません。</t>
    <rPh sb="11" eb="13">
      <t>カツドウ</t>
    </rPh>
    <rPh sb="13" eb="16">
      <t>ホウコクショ</t>
    </rPh>
    <rPh sb="16" eb="18">
      <t>テイシュツ</t>
    </rPh>
    <rPh sb="18" eb="20">
      <t>キジツ</t>
    </rPh>
    <rPh sb="23" eb="25">
      <t>リュウコク</t>
    </rPh>
    <phoneticPr fontId="1"/>
  </si>
  <si>
    <t>参加証明書（企業担当者の署名または、証明できる写真を添付）</t>
    <rPh sb="0" eb="5">
      <t>サンカショウメイショ</t>
    </rPh>
    <rPh sb="6" eb="11">
      <t>キギョウタントウシャ</t>
    </rPh>
    <rPh sb="12" eb="14">
      <t>ショメイ</t>
    </rPh>
    <rPh sb="18" eb="20">
      <t>ショウメイ</t>
    </rPh>
    <rPh sb="23" eb="25">
      <t>シャシン</t>
    </rPh>
    <rPh sb="26" eb="28">
      <t>テンプ</t>
    </rPh>
    <phoneticPr fontId="1"/>
  </si>
  <si>
    <t>文学研究科修士課程</t>
  </si>
  <si>
    <t>法学研究科修士課程</t>
    <rPh sb="0" eb="1">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</si>
</sst>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aaa&quot;）&quot;"/>
    <numFmt numFmtId="178" formatCode="m&quot;月&quot;d&quot;日&quot;;@"/>
    <numFmt numFmtId="179" formatCode="yyyy&quot;年&quot;m&quot;月&quot;d&quot;日&quot;;@"/>
    <numFmt numFmtId="180" formatCode="&quot;〒&quot;"/>
  </numFmts>
  <fonts count="104">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name val="ＭＳ Ｐ明朝"/>
      <family val="1"/>
      <charset val="128"/>
    </font>
    <font>
      <sz val="11"/>
      <color theme="0" tint="-0.499984740745262"/>
      <name val="ＭＳ Ｐ明朝"/>
      <family val="1"/>
      <charset val="128"/>
    </font>
    <font>
      <sz val="11"/>
      <color theme="0" tint="-0.499984740745262"/>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font>
    <font>
      <b/>
      <sz val="11"/>
      <color rgb="FFFF0000"/>
      <name val="ＭＳ ゴシック"/>
      <family val="3"/>
      <charset val="128"/>
    </font>
    <font>
      <sz val="11"/>
      <color rgb="FF000000"/>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ゴシック"/>
      <family val="3"/>
      <charset val="128"/>
    </font>
    <font>
      <u/>
      <sz val="11"/>
      <color theme="1"/>
      <name val="ＭＳ ゴシック"/>
      <family val="3"/>
      <charset val="128"/>
    </font>
    <font>
      <u/>
      <sz val="14"/>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
      <color theme="0"/>
      <name val="ＭＳ Ｐ明朝"/>
      <family val="1"/>
      <charset val="128"/>
    </font>
    <font>
      <u/>
      <sz val="9"/>
      <color theme="0"/>
      <name val="ＭＳ Ｐ明朝"/>
      <family val="1"/>
      <charset val="128"/>
    </font>
    <font>
      <sz val="11"/>
      <color theme="8" tint="0.39997558519241921"/>
      <name val="ＭＳ Ｐ明朝"/>
      <family val="1"/>
      <charset val="128"/>
    </font>
    <font>
      <b/>
      <sz val="8"/>
      <color theme="1"/>
      <name val="ＭＳ Ｐゴシック"/>
      <family val="3"/>
      <charset val="128"/>
    </font>
    <font>
      <sz val="8"/>
      <color theme="0"/>
      <name val="ＭＳ Ｐ明朝"/>
      <family val="1"/>
      <charset val="128"/>
    </font>
    <font>
      <b/>
      <sz val="7"/>
      <color theme="1"/>
      <name val="ＭＳ Ｐゴシック"/>
      <family val="3"/>
      <charset val="128"/>
    </font>
    <font>
      <sz val="7"/>
      <color theme="1"/>
      <name val="ＭＳ Ｐゴシック"/>
      <family val="3"/>
      <charset val="128"/>
    </font>
    <font>
      <sz val="11"/>
      <color theme="1"/>
      <name val="Arial"/>
      <family val="2"/>
    </font>
    <font>
      <sz val="12"/>
      <color theme="1"/>
      <name val="Arial"/>
      <family val="2"/>
    </font>
    <font>
      <sz val="16"/>
      <color theme="1"/>
      <name val="Arial"/>
      <family val="2"/>
    </font>
    <font>
      <sz val="10"/>
      <color theme="1"/>
      <name val="Arial"/>
      <family val="2"/>
    </font>
    <font>
      <sz val="9"/>
      <color theme="1"/>
      <name val="Arial"/>
      <family val="2"/>
    </font>
    <font>
      <b/>
      <sz val="8"/>
      <color theme="1"/>
      <name val="Arial"/>
      <family val="2"/>
    </font>
    <font>
      <sz val="8"/>
      <color theme="0"/>
      <name val="Arial"/>
      <family val="2"/>
    </font>
    <font>
      <sz val="9"/>
      <color theme="0"/>
      <name val="Arial"/>
      <family val="2"/>
    </font>
    <font>
      <sz val="11"/>
      <color theme="0" tint="-0.499984740745262"/>
      <name val="Arial"/>
      <family val="2"/>
    </font>
    <font>
      <sz val="11"/>
      <color theme="0"/>
      <name val="ＭＳ ゴシック"/>
      <family val="3"/>
      <charset val="128"/>
    </font>
    <font>
      <sz val="11"/>
      <color theme="1"/>
      <name val="Arial"/>
      <family val="3"/>
      <charset val="128"/>
    </font>
    <font>
      <sz val="11"/>
      <color theme="1"/>
      <name val="ＭＳ ゴシック"/>
      <family val="2"/>
      <charset val="128"/>
    </font>
    <font>
      <b/>
      <sz val="9"/>
      <color indexed="81"/>
      <name val="MS P ゴシック"/>
      <family val="3"/>
      <charset val="128"/>
    </font>
    <font>
      <b/>
      <sz val="9"/>
      <color indexed="81"/>
      <name val="Arial"/>
      <family val="2"/>
    </font>
    <font>
      <sz val="12"/>
      <color theme="1"/>
      <name val="Century Gothic"/>
      <family val="2"/>
    </font>
    <font>
      <sz val="18"/>
      <color theme="1"/>
      <name val="Century Gothic"/>
      <family val="2"/>
    </font>
    <font>
      <sz val="14"/>
      <color theme="1"/>
      <name val="Century Gothic"/>
      <family val="2"/>
    </font>
    <font>
      <sz val="8"/>
      <color theme="1"/>
      <name val="Century Gothic"/>
      <family val="2"/>
    </font>
    <font>
      <b/>
      <sz val="11"/>
      <color theme="1"/>
      <name val="ＭＳ ゴシック"/>
      <family val="3"/>
      <charset val="128"/>
    </font>
    <font>
      <u/>
      <sz val="7"/>
      <color theme="1"/>
      <name val="ＭＳ Ｐゴシック"/>
      <family val="3"/>
      <charset val="128"/>
    </font>
    <font>
      <b/>
      <u/>
      <sz val="11"/>
      <color rgb="FFFF0000"/>
      <name val="ＭＳ ゴシック"/>
      <family val="3"/>
      <charset val="128"/>
    </font>
    <font>
      <sz val="9"/>
      <color theme="1"/>
      <name val="ＭＳ Ｐゴシック"/>
      <family val="2"/>
      <charset val="128"/>
    </font>
    <font>
      <sz val="12"/>
      <color theme="1"/>
      <name val="ＭＳ Ｐゴシック"/>
      <family val="2"/>
      <charset val="128"/>
    </font>
    <font>
      <sz val="9"/>
      <color theme="1"/>
      <name val="ＭＳ Ｐ明朝"/>
      <family val="1"/>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2"/>
      <charset val="128"/>
    </font>
    <font>
      <sz val="10"/>
      <color theme="1"/>
      <name val="Yu Gothic"/>
      <family val="2"/>
      <charset val="128"/>
    </font>
    <font>
      <sz val="10"/>
      <color theme="1"/>
      <name val="Arial"/>
      <family val="1"/>
      <charset val="128"/>
    </font>
    <font>
      <sz val="16"/>
      <color theme="1"/>
      <name val="游ゴシック"/>
      <family val="2"/>
      <charset val="128"/>
    </font>
    <font>
      <sz val="9"/>
      <color theme="8" tint="0.39997558519241921"/>
      <name val="ＭＳ ゴシック"/>
      <family val="3"/>
      <charset val="128"/>
    </font>
    <font>
      <b/>
      <sz val="11"/>
      <color theme="0"/>
      <name val="ＭＳ ゴシック"/>
      <family val="3"/>
      <charset val="128"/>
    </font>
    <font>
      <sz val="11"/>
      <color theme="0"/>
      <name val="ＭＳ 明朝"/>
      <family val="1"/>
      <charset val="128"/>
    </font>
    <font>
      <sz val="11"/>
      <color theme="0" tint="-0.249977111117893"/>
      <name val="ＭＳ Ｐゴシック"/>
      <family val="3"/>
      <charset val="128"/>
    </font>
    <font>
      <b/>
      <sz val="12"/>
      <color rgb="FFFF0000"/>
      <name val="ＭＳ Ｐゴシック"/>
      <family val="3"/>
      <charset val="128"/>
    </font>
    <font>
      <b/>
      <sz val="6"/>
      <color theme="1"/>
      <name val="ＭＳ Ｐゴシック"/>
      <family val="3"/>
      <charset val="128"/>
    </font>
    <font>
      <b/>
      <sz val="11"/>
      <color theme="1"/>
      <name val="ＭＳ Ｐゴシック"/>
      <family val="3"/>
      <charset val="128"/>
    </font>
    <font>
      <sz val="8"/>
      <color theme="0"/>
      <name val="ＭＳ Ｐゴシック"/>
      <family val="3"/>
      <charset val="128"/>
    </font>
    <font>
      <u/>
      <sz val="11"/>
      <color rgb="FFFF0000"/>
      <name val="ＭＳ Ｐゴシック"/>
      <family val="3"/>
      <charset val="128"/>
    </font>
    <font>
      <u/>
      <sz val="11"/>
      <color theme="1"/>
      <name val="ＭＳ Ｐゴシック"/>
      <family val="3"/>
      <charset val="128"/>
    </font>
    <font>
      <sz val="18"/>
      <color theme="1"/>
      <name val="ＭＳ Ｐゴシック"/>
      <family val="3"/>
      <charset val="128"/>
    </font>
    <font>
      <b/>
      <sz val="9"/>
      <color rgb="FFFF0000"/>
      <name val="ＭＳ Ｐゴシック"/>
      <family val="3"/>
      <charset val="128"/>
    </font>
    <font>
      <sz val="11"/>
      <color theme="0"/>
      <name val="ＭＳ Ｐゴシック"/>
      <family val="3"/>
      <charset val="128"/>
    </font>
    <font>
      <sz val="16"/>
      <color theme="1"/>
      <name val="ＭＳ Ｐゴシック"/>
      <family val="3"/>
      <charset val="128"/>
    </font>
    <font>
      <sz val="11"/>
      <color rgb="FFFF0000"/>
      <name val="ＭＳ Ｐゴシック"/>
      <family val="3"/>
      <charset val="128"/>
    </font>
    <font>
      <sz val="11"/>
      <color theme="8" tint="0.39997558519241921"/>
      <name val="ＭＳ Ｐゴシック"/>
      <family val="3"/>
      <charset val="128"/>
    </font>
    <font>
      <b/>
      <u/>
      <sz val="11"/>
      <color rgb="FFFF0000"/>
      <name val="ＭＳ Ｐゴシック"/>
      <family val="3"/>
      <charset val="128"/>
    </font>
    <font>
      <sz val="14"/>
      <color theme="0"/>
      <name val="ＭＳ Ｐゴシック"/>
      <family val="3"/>
      <charset val="128"/>
    </font>
    <font>
      <sz val="16"/>
      <color theme="0"/>
      <name val="ＭＳ Ｐゴシック"/>
      <family val="3"/>
      <charset val="128"/>
    </font>
    <font>
      <sz val="14"/>
      <color theme="8" tint="0.39997558519241921"/>
      <name val="ＭＳ Ｐゴシック"/>
      <family val="3"/>
      <charset val="128"/>
    </font>
    <font>
      <sz val="8"/>
      <color theme="8" tint="0.39997558519241921"/>
      <name val="ＭＳ Ｐゴシック"/>
      <family val="3"/>
      <charset val="128"/>
    </font>
    <font>
      <u/>
      <sz val="8"/>
      <color theme="0"/>
      <name val="ＭＳ Ｐゴシック"/>
      <family val="3"/>
      <charset val="128"/>
    </font>
    <font>
      <b/>
      <sz val="8"/>
      <color indexed="81"/>
      <name val="MS P ゴシック"/>
      <family val="3"/>
      <charset val="128"/>
    </font>
    <font>
      <u/>
      <sz val="12"/>
      <color rgb="FFFF0000"/>
      <name val="ＭＳ Ｐゴシック"/>
      <family val="3"/>
      <charset val="128"/>
    </font>
    <font>
      <u/>
      <sz val="11"/>
      <color theme="10"/>
      <name val="游ゴシック"/>
      <family val="2"/>
      <charset val="128"/>
      <scheme val="minor"/>
    </font>
    <font>
      <b/>
      <sz val="11.5"/>
      <color rgb="FFFF0000"/>
      <name val="ＭＳ Ｐゴシック"/>
      <family val="3"/>
      <charset val="128"/>
    </font>
    <font>
      <u/>
      <sz val="16"/>
      <color theme="1"/>
      <name val="ＭＳ Ｐゴシック"/>
      <family val="3"/>
      <charset val="128"/>
    </font>
    <font>
      <sz val="12"/>
      <color theme="8" tint="0.39997558519241921"/>
      <name val="ＭＳ Ｐゴシック"/>
      <family val="3"/>
      <charset val="128"/>
    </font>
    <font>
      <b/>
      <u/>
      <sz val="12"/>
      <color theme="1"/>
      <name val="ＭＳ Ｐゴシック"/>
      <family val="3"/>
      <charset val="128"/>
    </font>
    <font>
      <sz val="12"/>
      <color theme="1"/>
      <name val="游ゴシック"/>
      <family val="2"/>
      <charset val="128"/>
      <scheme val="minor"/>
    </font>
    <font>
      <u/>
      <sz val="12"/>
      <color theme="1"/>
      <name val="ＭＳ 明朝"/>
      <family val="1"/>
      <charset val="128"/>
    </font>
    <font>
      <u/>
      <sz val="11"/>
      <color theme="1"/>
      <name val="ＭＳ 明朝"/>
      <family val="1"/>
      <charset val="128"/>
    </font>
    <font>
      <b/>
      <u/>
      <sz val="11"/>
      <color theme="1"/>
      <name val="ＭＳ 明朝"/>
      <family val="1"/>
      <charset val="128"/>
    </font>
    <font>
      <sz val="16"/>
      <color theme="1"/>
      <name val="ＭＳ 明朝"/>
      <family val="1"/>
      <charset val="128"/>
    </font>
    <font>
      <sz val="22"/>
      <color theme="1"/>
      <name val="ＭＳ 明朝"/>
      <family val="1"/>
      <charset val="128"/>
    </font>
    <font>
      <sz val="24"/>
      <color theme="1"/>
      <name val="ＭＳ 明朝"/>
      <family val="1"/>
      <charset val="128"/>
    </font>
    <font>
      <sz val="12"/>
      <color rgb="FFFF0000"/>
      <name val="ＭＳ 明朝"/>
      <family val="1"/>
      <charset val="128"/>
    </font>
    <font>
      <b/>
      <u/>
      <sz val="11"/>
      <color theme="1"/>
      <name val="ＭＳ 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66"/>
        <bgColor indexed="64"/>
      </patternFill>
    </fill>
    <fill>
      <patternFill patternType="solid">
        <fgColor theme="1"/>
        <bgColor indexed="64"/>
      </patternFill>
    </fill>
    <fill>
      <patternFill patternType="solid">
        <fgColor theme="0"/>
        <bgColor indexed="64"/>
      </patternFill>
    </fill>
    <fill>
      <patternFill patternType="solid">
        <fgColor theme="4" tint="-0.249977111117893"/>
        <bgColor indexed="64"/>
      </patternFill>
    </fill>
  </fills>
  <borders count="9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double">
        <color auto="1"/>
      </left>
      <right/>
      <top style="medium">
        <color auto="1"/>
      </top>
      <bottom/>
      <diagonal/>
    </border>
    <border>
      <left style="double">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style="hair">
        <color auto="1"/>
      </left>
      <right style="medium">
        <color auto="1"/>
      </right>
      <top style="thin">
        <color auto="1"/>
      </top>
      <bottom style="thin">
        <color auto="1"/>
      </bottom>
      <diagonal/>
    </border>
    <border>
      <left/>
      <right style="double">
        <color auto="1"/>
      </right>
      <top/>
      <bottom style="medium">
        <color indexed="64"/>
      </bottom>
      <diagonal/>
    </border>
    <border>
      <left/>
      <right style="double">
        <color auto="1"/>
      </right>
      <top style="medium">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medium">
        <color indexed="64"/>
      </left>
      <right/>
      <top style="medium">
        <color indexed="64"/>
      </top>
      <bottom style="hair">
        <color indexed="64"/>
      </bottom>
      <diagonal/>
    </border>
    <border>
      <left/>
      <right style="double">
        <color auto="1"/>
      </right>
      <top style="medium">
        <color indexed="64"/>
      </top>
      <bottom style="hair">
        <color indexed="64"/>
      </bottom>
      <diagonal/>
    </border>
    <border>
      <left style="medium">
        <color indexed="64"/>
      </left>
      <right/>
      <top style="hair">
        <color indexed="64"/>
      </top>
      <bottom style="medium">
        <color indexed="64"/>
      </bottom>
      <diagonal/>
    </border>
    <border>
      <left/>
      <right style="double">
        <color auto="1"/>
      </right>
      <top style="hair">
        <color indexed="64"/>
      </top>
      <bottom style="medium">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89" fillId="0" borderId="0" applyNumberFormat="0" applyFill="0" applyBorder="0" applyAlignment="0" applyProtection="0">
      <alignment vertical="center"/>
    </xf>
  </cellStyleXfs>
  <cellXfs count="69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8" fillId="0" borderId="0" xfId="0" applyFont="1">
      <alignment vertical="center"/>
    </xf>
    <xf numFmtId="0" fontId="2" fillId="0" borderId="0" xfId="0" applyFont="1" applyProtection="1">
      <alignment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2" fillId="0" borderId="17" xfId="0" applyFont="1" applyBorder="1" applyProtection="1">
      <alignment vertical="center"/>
      <protection hidden="1"/>
    </xf>
    <xf numFmtId="0" fontId="2" fillId="0" borderId="1" xfId="0" applyFont="1" applyBorder="1" applyProtection="1">
      <alignment vertical="center"/>
      <protection hidden="1"/>
    </xf>
    <xf numFmtId="0" fontId="2" fillId="0" borderId="18" xfId="0" applyFont="1" applyBorder="1" applyProtection="1">
      <alignment vertical="center"/>
      <protection hidden="1"/>
    </xf>
    <xf numFmtId="0" fontId="1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4" fillId="0" borderId="0" xfId="0" applyFont="1" applyProtection="1">
      <alignment vertical="center"/>
      <protection hidden="1"/>
    </xf>
    <xf numFmtId="0" fontId="9" fillId="0" borderId="19" xfId="0" applyFont="1" applyBorder="1" applyAlignment="1">
      <alignment horizontal="center" vertical="center"/>
    </xf>
    <xf numFmtId="0" fontId="3" fillId="0" borderId="13" xfId="0" applyFont="1" applyBorder="1" applyAlignment="1">
      <alignment horizontal="center" vertical="center"/>
    </xf>
    <xf numFmtId="0" fontId="13" fillId="0" borderId="0" xfId="0" applyFont="1" applyProtection="1">
      <alignment vertical="center"/>
      <protection hidden="1"/>
    </xf>
    <xf numFmtId="0" fontId="4" fillId="0" borderId="0" xfId="0" applyFont="1">
      <alignment vertical="center"/>
    </xf>
    <xf numFmtId="0" fontId="17" fillId="0" borderId="5" xfId="0" applyFont="1" applyBorder="1" applyAlignment="1" applyProtection="1">
      <alignment horizontal="center" vertical="center"/>
      <protection locked="0"/>
    </xf>
    <xf numFmtId="0" fontId="17" fillId="0" borderId="0" xfId="0" applyFont="1">
      <alignment vertical="center"/>
    </xf>
    <xf numFmtId="0" fontId="17" fillId="0" borderId="5" xfId="0" applyFont="1" applyBorder="1">
      <alignment vertical="center"/>
    </xf>
    <xf numFmtId="0" fontId="11" fillId="0" borderId="0" xfId="0" applyFont="1">
      <alignment vertical="center"/>
    </xf>
    <xf numFmtId="0" fontId="19" fillId="0" borderId="0" xfId="0" applyFont="1">
      <alignment vertical="center"/>
    </xf>
    <xf numFmtId="0" fontId="19" fillId="0" borderId="6" xfId="0" applyFont="1" applyBorder="1">
      <alignment vertical="center"/>
    </xf>
    <xf numFmtId="0" fontId="19" fillId="0" borderId="6" xfId="0" applyFont="1" applyBorder="1" applyAlignment="1">
      <alignment vertical="top"/>
    </xf>
    <xf numFmtId="0" fontId="18" fillId="0" borderId="0" xfId="0" applyFont="1">
      <alignment vertical="center"/>
    </xf>
    <xf numFmtId="0" fontId="22" fillId="0" borderId="0" xfId="0" applyFont="1">
      <alignment vertical="center"/>
    </xf>
    <xf numFmtId="0" fontId="4" fillId="0" borderId="7" xfId="0" applyFont="1" applyBorder="1" applyAlignment="1" applyProtection="1">
      <alignment horizontal="center" vertical="center"/>
      <protection locked="0"/>
    </xf>
    <xf numFmtId="0" fontId="11" fillId="0" borderId="8" xfId="0" applyFont="1" applyBorder="1">
      <alignment vertical="center"/>
    </xf>
    <xf numFmtId="0" fontId="11" fillId="0" borderId="9" xfId="0" applyFont="1" applyBorder="1">
      <alignment vertical="center"/>
    </xf>
    <xf numFmtId="0" fontId="23" fillId="0" borderId="0" xfId="0" applyFont="1">
      <alignment vertical="center"/>
    </xf>
    <xf numFmtId="0" fontId="11" fillId="0" borderId="1" xfId="0" applyFont="1" applyBorder="1" applyAlignment="1">
      <alignment horizontal="center" vertical="center"/>
    </xf>
    <xf numFmtId="0" fontId="8" fillId="0" borderId="17" xfId="0" applyFont="1" applyBorder="1">
      <alignment vertical="center"/>
    </xf>
    <xf numFmtId="0" fontId="8" fillId="0" borderId="1" xfId="0" applyFont="1" applyBorder="1">
      <alignment vertical="center"/>
    </xf>
    <xf numFmtId="0" fontId="2" fillId="0" borderId="0" xfId="0" applyFont="1" applyAlignment="1"/>
    <xf numFmtId="0" fontId="24" fillId="0" borderId="0" xfId="0" applyFont="1">
      <alignment vertical="center"/>
    </xf>
    <xf numFmtId="0" fontId="19" fillId="0" borderId="8" xfId="0" applyFont="1" applyBorder="1" applyAlignment="1"/>
    <xf numFmtId="0" fontId="17" fillId="0" borderId="9" xfId="0" applyFont="1" applyBorder="1">
      <alignment vertical="center"/>
    </xf>
    <xf numFmtId="0" fontId="20" fillId="0" borderId="3" xfId="0" applyFont="1" applyBorder="1">
      <alignment vertical="center"/>
    </xf>
    <xf numFmtId="0" fontId="17" fillId="0" borderId="5" xfId="0" applyFont="1" applyBorder="1" applyAlignment="1">
      <alignment horizontal="center" vertical="center"/>
    </xf>
    <xf numFmtId="0" fontId="17" fillId="0" borderId="8" xfId="0" applyFont="1" applyBorder="1" applyAlignment="1"/>
    <xf numFmtId="0" fontId="17" fillId="0" borderId="6" xfId="0" applyFont="1" applyBorder="1">
      <alignment vertical="center"/>
    </xf>
    <xf numFmtId="0" fontId="19" fillId="0" borderId="5" xfId="0" applyFont="1" applyBorder="1" applyAlignment="1">
      <alignment horizontal="center" vertical="center"/>
    </xf>
    <xf numFmtId="0" fontId="17" fillId="0" borderId="8" xfId="0" applyFont="1" applyBorder="1">
      <alignment vertical="center"/>
    </xf>
    <xf numFmtId="0" fontId="11"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6"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19" fillId="0" borderId="10" xfId="0" applyFont="1" applyBorder="1" applyAlignment="1">
      <alignment horizontal="center" vertical="center"/>
    </xf>
    <xf numFmtId="0" fontId="34" fillId="0" borderId="1" xfId="0" applyFont="1" applyBorder="1">
      <alignment vertical="center"/>
    </xf>
    <xf numFmtId="0" fontId="36" fillId="0" borderId="0" xfId="0" applyFont="1" applyAlignment="1">
      <alignment horizontal="centerContinuous" vertical="center"/>
    </xf>
    <xf numFmtId="0" fontId="34" fillId="0" borderId="18" xfId="0" applyFont="1" applyBorder="1">
      <alignment vertical="center"/>
    </xf>
    <xf numFmtId="0" fontId="43" fillId="4" borderId="0" xfId="0" applyFont="1" applyFill="1">
      <alignment vertical="center"/>
    </xf>
    <xf numFmtId="0" fontId="43" fillId="0" borderId="0" xfId="0" applyFont="1">
      <alignment vertical="center"/>
    </xf>
    <xf numFmtId="0" fontId="44" fillId="0" borderId="0" xfId="0" applyFont="1">
      <alignment vertical="center"/>
    </xf>
    <xf numFmtId="0" fontId="50" fillId="0" borderId="1" xfId="0" applyFont="1" applyBorder="1">
      <alignment vertical="center"/>
    </xf>
    <xf numFmtId="0" fontId="10" fillId="0" borderId="10" xfId="0" applyFont="1" applyBorder="1" applyAlignment="1">
      <alignment horizontal="center" vertical="center" wrapText="1"/>
    </xf>
    <xf numFmtId="0" fontId="2" fillId="0" borderId="10" xfId="0" applyFont="1" applyBorder="1" applyAlignment="1">
      <alignment horizontal="center" vertical="center"/>
    </xf>
    <xf numFmtId="0" fontId="20" fillId="0" borderId="0" xfId="0" applyFont="1">
      <alignment vertical="center"/>
    </xf>
    <xf numFmtId="0" fontId="45" fillId="0" borderId="0" xfId="0" applyFont="1" applyProtection="1">
      <alignment vertical="center"/>
      <protection hidden="1"/>
    </xf>
    <xf numFmtId="0" fontId="53" fillId="0" borderId="0" xfId="0" applyFont="1">
      <alignment vertical="center"/>
    </xf>
    <xf numFmtId="0" fontId="29" fillId="0" borderId="0" xfId="0" applyFont="1">
      <alignment vertical="center"/>
    </xf>
    <xf numFmtId="0" fontId="34" fillId="0" borderId="0" xfId="0" applyFont="1">
      <alignment vertical="center"/>
    </xf>
    <xf numFmtId="0" fontId="54" fillId="0" borderId="0" xfId="0" applyFont="1">
      <alignment vertical="center"/>
    </xf>
    <xf numFmtId="0" fontId="20" fillId="0" borderId="0" xfId="0" applyFont="1" applyAlignment="1">
      <alignment horizontal="left" vertical="center"/>
    </xf>
    <xf numFmtId="38" fontId="50" fillId="0" borderId="8" xfId="1" applyFont="1" applyBorder="1" applyAlignment="1" applyProtection="1">
      <alignment horizontal="center" vertical="center"/>
    </xf>
    <xf numFmtId="0" fontId="25" fillId="0" borderId="27" xfId="0" applyFont="1" applyBorder="1" applyAlignment="1" applyProtection="1">
      <alignment horizontal="center" vertical="top"/>
      <protection locked="0"/>
    </xf>
    <xf numFmtId="0" fontId="25" fillId="0" borderId="24" xfId="0" applyFont="1" applyBorder="1" applyAlignment="1" applyProtection="1">
      <alignment horizontal="center" vertical="top"/>
      <protection locked="0"/>
    </xf>
    <xf numFmtId="0" fontId="25" fillId="0" borderId="30" xfId="0" applyFont="1" applyBorder="1" applyAlignment="1" applyProtection="1">
      <alignment horizontal="center" vertical="top"/>
      <protection locked="0"/>
    </xf>
    <xf numFmtId="0" fontId="21" fillId="0" borderId="1" xfId="0" applyFont="1" applyBorder="1" applyProtection="1">
      <alignment vertical="center"/>
      <protection hidden="1"/>
    </xf>
    <xf numFmtId="0" fontId="60" fillId="0" borderId="0" xfId="0" applyFont="1">
      <alignment vertical="center"/>
    </xf>
    <xf numFmtId="0" fontId="69" fillId="0" borderId="0" xfId="0" applyFont="1">
      <alignment vertical="center"/>
    </xf>
    <xf numFmtId="0" fontId="25" fillId="0" borderId="10" xfId="0" applyFont="1" applyBorder="1" applyAlignment="1">
      <alignment horizontal="center"/>
    </xf>
    <xf numFmtId="0" fontId="11" fillId="0" borderId="0" xfId="0" applyFont="1" applyAlignment="1">
      <alignment horizontal="centerContinuous"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78" fillId="0" borderId="0" xfId="0" applyFont="1" applyAlignment="1">
      <alignment horizontal="centerContinuous" vertical="center"/>
    </xf>
    <xf numFmtId="0" fontId="79" fillId="0" borderId="0" xfId="0" applyFont="1">
      <alignment vertical="center"/>
    </xf>
    <xf numFmtId="0" fontId="80" fillId="0" borderId="0" xfId="0" applyFont="1">
      <alignment vertical="center"/>
    </xf>
    <xf numFmtId="0" fontId="25" fillId="0" borderId="10" xfId="0" applyFont="1" applyBorder="1" applyAlignment="1">
      <alignment horizontal="center" vertical="center"/>
    </xf>
    <xf numFmtId="0" fontId="11" fillId="5" borderId="10" xfId="0" applyFont="1" applyFill="1" applyBorder="1">
      <alignment vertical="center"/>
    </xf>
    <xf numFmtId="0" fontId="81" fillId="0" borderId="0" xfId="0" applyFont="1">
      <alignment vertical="center"/>
    </xf>
    <xf numFmtId="0" fontId="82" fillId="0" borderId="0" xfId="0" applyFont="1" applyAlignment="1">
      <alignment vertical="center" wrapText="1"/>
    </xf>
    <xf numFmtId="0" fontId="82" fillId="0" borderId="22" xfId="0" applyFont="1" applyBorder="1" applyAlignment="1">
      <alignment vertical="center" wrapText="1"/>
    </xf>
    <xf numFmtId="0" fontId="11" fillId="3" borderId="11" xfId="0" applyFont="1" applyFill="1" applyBorder="1" applyAlignment="1" applyProtection="1">
      <alignment horizontal="left" vertical="center"/>
      <protection locked="0"/>
    </xf>
    <xf numFmtId="0" fontId="11" fillId="0" borderId="0" xfId="0" applyFont="1" applyProtection="1">
      <alignment vertical="center"/>
      <protection hidden="1"/>
    </xf>
    <xf numFmtId="56" fontId="26" fillId="5" borderId="32" xfId="0" applyNumberFormat="1" applyFont="1" applyFill="1" applyBorder="1" applyProtection="1">
      <alignment vertical="center"/>
      <protection locked="0"/>
    </xf>
    <xf numFmtId="38" fontId="24" fillId="5" borderId="53" xfId="1" applyFont="1" applyFill="1" applyBorder="1" applyAlignment="1" applyProtection="1">
      <alignment horizontal="center" vertical="top"/>
      <protection locked="0"/>
    </xf>
    <xf numFmtId="56" fontId="26" fillId="5" borderId="37" xfId="0" applyNumberFormat="1" applyFont="1" applyFill="1" applyBorder="1" applyProtection="1">
      <alignment vertical="center"/>
      <protection locked="0"/>
    </xf>
    <xf numFmtId="38" fontId="24" fillId="5" borderId="54" xfId="1" applyFont="1" applyFill="1" applyBorder="1" applyAlignment="1" applyProtection="1">
      <alignment horizontal="center" vertical="top"/>
      <protection locked="0"/>
    </xf>
    <xf numFmtId="38" fontId="24" fillId="5" borderId="55" xfId="1" applyFont="1" applyFill="1" applyBorder="1" applyAlignment="1" applyProtection="1">
      <alignment horizontal="center" vertical="top"/>
      <protection locked="0"/>
    </xf>
    <xf numFmtId="0" fontId="19" fillId="3" borderId="1" xfId="0" applyFont="1" applyFill="1" applyBorder="1" applyProtection="1">
      <alignment vertical="center"/>
      <protection locked="0"/>
    </xf>
    <xf numFmtId="0" fontId="84" fillId="0" borderId="0" xfId="0" applyFont="1">
      <alignment vertical="center"/>
    </xf>
    <xf numFmtId="0" fontId="19" fillId="0" borderId="19" xfId="0" applyFont="1" applyBorder="1" applyAlignment="1">
      <alignment horizontal="center" vertical="center"/>
    </xf>
    <xf numFmtId="0" fontId="11" fillId="0" borderId="13" xfId="0" applyFont="1" applyBorder="1" applyAlignment="1">
      <alignment horizontal="center" vertical="center"/>
    </xf>
    <xf numFmtId="0" fontId="7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9" fillId="0" borderId="5" xfId="0" applyFont="1" applyBorder="1">
      <alignment vertical="center"/>
    </xf>
    <xf numFmtId="0" fontId="18" fillId="0" borderId="0" xfId="0" applyFont="1" applyAlignment="1">
      <alignment vertical="center" wrapText="1"/>
    </xf>
    <xf numFmtId="0" fontId="74" fillId="0" borderId="0" xfId="0" applyFont="1">
      <alignment vertical="center"/>
    </xf>
    <xf numFmtId="0" fontId="26" fillId="0" borderId="0" xfId="0" applyFont="1">
      <alignment vertical="center"/>
    </xf>
    <xf numFmtId="0" fontId="11" fillId="0" borderId="0" xfId="0" applyFont="1" applyAlignment="1"/>
    <xf numFmtId="0" fontId="30" fillId="5" borderId="10" xfId="0" applyFont="1" applyFill="1" applyBorder="1" applyAlignment="1">
      <alignment horizontal="center" vertical="center"/>
    </xf>
    <xf numFmtId="0" fontId="24" fillId="5" borderId="53" xfId="0" applyFont="1" applyFill="1" applyBorder="1" applyAlignment="1">
      <alignment horizontal="center" vertical="top"/>
    </xf>
    <xf numFmtId="0" fontId="24" fillId="5" borderId="54" xfId="0" applyFont="1" applyFill="1" applyBorder="1" applyAlignment="1">
      <alignment horizontal="center" vertical="top"/>
    </xf>
    <xf numFmtId="0" fontId="24" fillId="5" borderId="55" xfId="0" applyFont="1" applyFill="1" applyBorder="1" applyAlignment="1">
      <alignment horizontal="center" vertical="top"/>
    </xf>
    <xf numFmtId="0" fontId="30" fillId="5" borderId="11" xfId="0" applyFont="1" applyFill="1" applyBorder="1" applyAlignment="1">
      <alignment horizontal="center" vertical="center"/>
    </xf>
    <xf numFmtId="0" fontId="70" fillId="5" borderId="10" xfId="0" applyFont="1" applyFill="1" applyBorder="1" applyAlignment="1">
      <alignment horizontal="center" vertical="center"/>
    </xf>
    <xf numFmtId="0" fontId="26" fillId="0" borderId="0" xfId="0" applyFont="1" applyAlignment="1">
      <alignment vertical="top"/>
    </xf>
    <xf numFmtId="0" fontId="33" fillId="0" borderId="0" xfId="0" applyFont="1">
      <alignment vertical="center"/>
    </xf>
    <xf numFmtId="0" fontId="24" fillId="0" borderId="0" xfId="0" applyFont="1" applyAlignment="1">
      <alignment horizontal="center" vertical="top" wrapText="1"/>
    </xf>
    <xf numFmtId="0" fontId="11" fillId="0" borderId="7" xfId="0" applyFont="1" applyBorder="1" applyAlignment="1">
      <alignment horizontal="center" vertical="center"/>
    </xf>
    <xf numFmtId="0" fontId="11" fillId="0" borderId="0" xfId="0" applyFont="1" applyAlignment="1">
      <alignment vertical="center" wrapText="1"/>
    </xf>
    <xf numFmtId="0" fontId="85" fillId="0" borderId="0" xfId="0" applyFont="1">
      <alignment vertical="center"/>
    </xf>
    <xf numFmtId="0" fontId="11" fillId="0" borderId="59" xfId="0" applyFont="1" applyBorder="1" applyAlignment="1">
      <alignment horizontal="center" vertical="center"/>
    </xf>
    <xf numFmtId="0" fontId="68" fillId="0" borderId="55" xfId="0" applyFont="1" applyBorder="1" applyAlignment="1">
      <alignment horizontal="center" vertical="center"/>
    </xf>
    <xf numFmtId="0" fontId="68" fillId="0" borderId="23" xfId="0" applyFont="1" applyBorder="1" applyAlignment="1">
      <alignment horizontal="center" vertical="center"/>
    </xf>
    <xf numFmtId="0" fontId="26" fillId="0" borderId="49" xfId="0" applyFont="1" applyBorder="1" applyAlignment="1">
      <alignment horizontal="center" vertical="center" wrapText="1"/>
    </xf>
    <xf numFmtId="0" fontId="11" fillId="0" borderId="10" xfId="0" applyFont="1" applyBorder="1" applyAlignment="1">
      <alignment horizontal="center" vertical="center" shrinkToFit="1"/>
    </xf>
    <xf numFmtId="0" fontId="90" fillId="0" borderId="0" xfId="0" applyFont="1">
      <alignment vertical="center"/>
    </xf>
    <xf numFmtId="0" fontId="11" fillId="0" borderId="10" xfId="0" applyFont="1" applyBorder="1" applyAlignment="1">
      <alignment vertical="center" shrinkToFit="1"/>
    </xf>
    <xf numFmtId="0" fontId="68" fillId="0" borderId="53" xfId="0" applyFont="1" applyBorder="1" applyAlignment="1">
      <alignment horizontal="center" vertical="center"/>
    </xf>
    <xf numFmtId="0" fontId="11" fillId="0" borderId="42" xfId="0" applyFont="1" applyBorder="1" applyAlignment="1">
      <alignment vertical="center" shrinkToFit="1"/>
    </xf>
    <xf numFmtId="0" fontId="68" fillId="0" borderId="42" xfId="0" applyFont="1" applyBorder="1">
      <alignment vertical="center"/>
    </xf>
    <xf numFmtId="0" fontId="11" fillId="0" borderId="5" xfId="0" applyFont="1" applyBorder="1">
      <alignment vertical="center"/>
    </xf>
    <xf numFmtId="0" fontId="19" fillId="0" borderId="5" xfId="0" applyFont="1" applyBorder="1" applyAlignment="1">
      <alignment vertical="top"/>
    </xf>
    <xf numFmtId="38" fontId="19" fillId="0" borderId="5" xfId="0" applyNumberFormat="1" applyFont="1" applyBorder="1" applyAlignment="1">
      <alignment vertical="top"/>
    </xf>
    <xf numFmtId="0" fontId="20" fillId="3" borderId="12" xfId="0" applyFont="1" applyFill="1" applyBorder="1" applyAlignment="1" applyProtection="1">
      <alignment horizontal="center" vertical="center" wrapText="1"/>
      <protection locked="0"/>
    </xf>
    <xf numFmtId="0" fontId="19" fillId="3" borderId="0" xfId="0" applyFont="1" applyFill="1" applyProtection="1">
      <alignment vertical="center"/>
      <protection locked="0"/>
    </xf>
    <xf numFmtId="0" fontId="80" fillId="0" borderId="0" xfId="0" applyFont="1" applyProtection="1">
      <alignment vertical="center"/>
      <protection locked="0"/>
    </xf>
    <xf numFmtId="31" fontId="103" fillId="0" borderId="1" xfId="0" applyNumberFormat="1" applyFont="1" applyBorder="1">
      <alignment vertical="center"/>
    </xf>
    <xf numFmtId="0" fontId="74" fillId="0" borderId="0" xfId="0" applyFont="1" applyAlignment="1">
      <alignment horizontal="center" vertical="center"/>
    </xf>
    <xf numFmtId="0" fontId="77"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18" fillId="0" borderId="15" xfId="0" applyFont="1" applyBorder="1">
      <alignment vertical="center"/>
    </xf>
    <xf numFmtId="0" fontId="20" fillId="0" borderId="14" xfId="0" applyFont="1" applyBorder="1">
      <alignment vertical="center"/>
    </xf>
    <xf numFmtId="0" fontId="20" fillId="0" borderId="15" xfId="0" applyFont="1" applyBorder="1">
      <alignment vertical="center"/>
    </xf>
    <xf numFmtId="178" fontId="11" fillId="0" borderId="15" xfId="0" applyNumberFormat="1" applyFont="1" applyBorder="1">
      <alignment vertical="center"/>
    </xf>
    <xf numFmtId="0" fontId="11" fillId="0" borderId="0" xfId="0" applyFont="1" applyAlignment="1">
      <alignment horizontal="left"/>
    </xf>
    <xf numFmtId="0" fontId="19" fillId="0" borderId="0" xfId="0" applyFont="1" applyAlignment="1">
      <alignment horizontal="center" vertical="center"/>
    </xf>
    <xf numFmtId="0" fontId="11" fillId="0" borderId="42" xfId="0" applyFont="1" applyBorder="1">
      <alignment vertical="center"/>
    </xf>
    <xf numFmtId="0" fontId="21" fillId="0" borderId="0" xfId="0" applyFont="1">
      <alignment vertical="center"/>
    </xf>
    <xf numFmtId="0" fontId="73" fillId="0" borderId="0" xfId="0" applyFont="1" applyAlignment="1">
      <alignment horizontal="left" vertical="center"/>
    </xf>
    <xf numFmtId="0" fontId="74" fillId="0" borderId="0" xfId="0" applyFont="1" applyAlignment="1">
      <alignment horizontal="centerContinuous" vertical="center"/>
    </xf>
    <xf numFmtId="0" fontId="74" fillId="0" borderId="0" xfId="0" applyFont="1" applyAlignment="1">
      <alignment horizontal="left" vertical="center"/>
    </xf>
    <xf numFmtId="0" fontId="102" fillId="0" borderId="0" xfId="0" applyFont="1">
      <alignment vertical="center"/>
    </xf>
    <xf numFmtId="0" fontId="58" fillId="0" borderId="0" xfId="0" applyFont="1">
      <alignment vertical="center"/>
    </xf>
    <xf numFmtId="0" fontId="60" fillId="0" borderId="0" xfId="0" applyFont="1" applyAlignment="1">
      <alignment horizontal="left" vertical="center"/>
    </xf>
    <xf numFmtId="0" fontId="4" fillId="0" borderId="0" xfId="0" applyFont="1" applyProtection="1">
      <alignment vertical="center"/>
      <protection locked="0"/>
    </xf>
    <xf numFmtId="0" fontId="3" fillId="0" borderId="0" xfId="0" applyFont="1" applyAlignment="1">
      <alignment horizontal="center" vertical="center"/>
    </xf>
    <xf numFmtId="0" fontId="50" fillId="0" borderId="0" xfId="0" applyFont="1" applyAlignment="1">
      <alignment horizontal="center" vertical="center"/>
    </xf>
    <xf numFmtId="0" fontId="17" fillId="0" borderId="6" xfId="0" applyFont="1" applyBorder="1" applyAlignment="1">
      <alignment horizontal="center" vertical="center"/>
    </xf>
    <xf numFmtId="0" fontId="25" fillId="0" borderId="24" xfId="0" applyFont="1" applyBorder="1" applyAlignment="1">
      <alignment horizontal="center" vertical="top"/>
    </xf>
    <xf numFmtId="0" fontId="25" fillId="0" borderId="27" xfId="0" applyFont="1" applyBorder="1" applyAlignment="1">
      <alignment horizontal="center" vertical="top"/>
    </xf>
    <xf numFmtId="0" fontId="4" fillId="0" borderId="6" xfId="0" applyFont="1" applyBorder="1" applyAlignment="1">
      <alignment horizontal="center" vertical="center"/>
    </xf>
    <xf numFmtId="0" fontId="65" fillId="0" borderId="0" xfId="0" applyFont="1">
      <alignment vertical="center"/>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1" xfId="0" applyFont="1" applyBorder="1" applyProtection="1">
      <alignment vertical="center"/>
      <protection locked="0"/>
    </xf>
    <xf numFmtId="0" fontId="2" fillId="0" borderId="18"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65" fillId="0" borderId="0" xfId="0" applyFont="1" applyProtection="1">
      <alignment vertical="center"/>
      <protection locked="0"/>
    </xf>
    <xf numFmtId="0" fontId="8" fillId="5" borderId="0" xfId="0" applyFont="1" applyFill="1">
      <alignment vertical="center"/>
    </xf>
    <xf numFmtId="0" fontId="94" fillId="0" borderId="0" xfId="0" applyFont="1">
      <alignment vertical="center"/>
    </xf>
    <xf numFmtId="0" fontId="95" fillId="5" borderId="0" xfId="0" applyFont="1" applyFill="1">
      <alignment vertical="center"/>
    </xf>
    <xf numFmtId="0" fontId="8" fillId="5" borderId="0" xfId="0" applyFont="1" applyFill="1" applyAlignment="1">
      <alignment horizontal="right" vertical="center"/>
    </xf>
    <xf numFmtId="0" fontId="3" fillId="5" borderId="0" xfId="0" applyFont="1" applyFill="1">
      <alignment vertical="center"/>
    </xf>
    <xf numFmtId="0" fontId="8" fillId="5" borderId="64" xfId="0" applyFont="1" applyFill="1" applyBorder="1" applyAlignment="1">
      <alignment horizontal="center" vertical="center"/>
    </xf>
    <xf numFmtId="0" fontId="8" fillId="5" borderId="10" xfId="0" applyFont="1" applyFill="1" applyBorder="1" applyAlignment="1" applyProtection="1">
      <alignment horizontal="center" vertical="center" wrapText="1"/>
      <protection locked="0"/>
    </xf>
    <xf numFmtId="0" fontId="99" fillId="5" borderId="48" xfId="0" applyFont="1" applyFill="1" applyBorder="1" applyAlignment="1" applyProtection="1">
      <alignment horizontal="center" vertical="center"/>
      <protection locked="0"/>
    </xf>
    <xf numFmtId="0" fontId="99" fillId="5" borderId="19" xfId="0" applyFont="1" applyFill="1" applyBorder="1" applyAlignment="1" applyProtection="1">
      <alignment horizontal="center" vertical="center"/>
      <protection locked="0"/>
    </xf>
    <xf numFmtId="0" fontId="99" fillId="5" borderId="84" xfId="0" applyFont="1" applyFill="1" applyBorder="1" applyAlignment="1" applyProtection="1">
      <alignment horizontal="center" vertical="center"/>
      <protection locked="0"/>
    </xf>
    <xf numFmtId="0" fontId="99" fillId="5" borderId="87" xfId="0" applyFont="1" applyFill="1" applyBorder="1" applyAlignment="1" applyProtection="1">
      <alignment horizontal="center" vertical="center"/>
      <protection locked="0"/>
    </xf>
    <xf numFmtId="0" fontId="99" fillId="5" borderId="88" xfId="0" applyFont="1" applyFill="1" applyBorder="1" applyAlignment="1" applyProtection="1">
      <alignment horizontal="center" vertical="center"/>
      <protection locked="0"/>
    </xf>
    <xf numFmtId="0" fontId="99" fillId="5" borderId="89" xfId="0" applyFont="1" applyFill="1" applyBorder="1" applyAlignment="1" applyProtection="1">
      <alignment horizontal="center" vertical="center"/>
      <protection locked="0"/>
    </xf>
    <xf numFmtId="0" fontId="99" fillId="5" borderId="90" xfId="0" applyFont="1" applyFill="1" applyBorder="1" applyAlignment="1" applyProtection="1">
      <alignment horizontal="center" vertical="center"/>
      <protection locked="0"/>
    </xf>
    <xf numFmtId="0" fontId="89" fillId="5" borderId="0" xfId="2" applyFill="1" applyProtection="1">
      <alignment vertical="center"/>
      <protection locked="0"/>
    </xf>
    <xf numFmtId="0" fontId="8" fillId="5" borderId="0" xfId="0" applyFont="1" applyFill="1" applyProtection="1">
      <alignment vertical="center"/>
      <protection locked="0"/>
    </xf>
    <xf numFmtId="0" fontId="18" fillId="0" borderId="10" xfId="0" applyFont="1" applyBorder="1" applyAlignment="1">
      <alignment horizontal="center" vertical="center"/>
    </xf>
    <xf numFmtId="0" fontId="92" fillId="0" borderId="0" xfId="0" applyFont="1">
      <alignment vertical="center"/>
    </xf>
    <xf numFmtId="0" fontId="18" fillId="0" borderId="10" xfId="0" applyFont="1" applyBorder="1" applyAlignment="1">
      <alignment horizontal="center"/>
    </xf>
    <xf numFmtId="0" fontId="25" fillId="0" borderId="10" xfId="0" applyFont="1" applyBorder="1" applyAlignment="1">
      <alignment horizontal="center" vertical="top"/>
    </xf>
    <xf numFmtId="0" fontId="11" fillId="5" borderId="0" xfId="0" applyFont="1" applyFill="1" applyAlignment="1">
      <alignment horizontal="center" vertical="center" textRotation="255"/>
    </xf>
    <xf numFmtId="0" fontId="18" fillId="0" borderId="59" xfId="0" applyFont="1" applyBorder="1" applyAlignment="1">
      <alignment horizontal="center" vertical="center"/>
    </xf>
    <xf numFmtId="0" fontId="91" fillId="0" borderId="0" xfId="0" applyFont="1">
      <alignment vertical="center"/>
    </xf>
    <xf numFmtId="0" fontId="92" fillId="0" borderId="0" xfId="0" applyFont="1" applyProtection="1">
      <alignment vertical="center"/>
      <protection locked="0"/>
    </xf>
    <xf numFmtId="0" fontId="101" fillId="5" borderId="0" xfId="0" applyFont="1" applyFill="1">
      <alignment vertical="center"/>
    </xf>
    <xf numFmtId="0" fontId="77" fillId="5" borderId="0" xfId="0" applyFont="1" applyFill="1" applyAlignment="1">
      <alignment horizontal="center" vertical="center"/>
    </xf>
    <xf numFmtId="0" fontId="8" fillId="5" borderId="5" xfId="0" applyFont="1" applyFill="1" applyBorder="1" applyProtection="1">
      <alignment vertical="center"/>
      <protection locked="0"/>
    </xf>
    <xf numFmtId="0" fontId="8" fillId="5" borderId="6" xfId="0" applyFont="1" applyFill="1" applyBorder="1" applyProtection="1">
      <alignment vertical="center"/>
      <protection locked="0"/>
    </xf>
    <xf numFmtId="0" fontId="8" fillId="5" borderId="6" xfId="0" applyFont="1" applyFill="1" applyBorder="1" applyAlignment="1" applyProtection="1">
      <alignment horizontal="right" vertical="center"/>
      <protection locked="0"/>
    </xf>
    <xf numFmtId="0" fontId="89" fillId="5" borderId="5" xfId="2" applyFill="1" applyBorder="1" applyProtection="1">
      <alignment vertical="center"/>
      <protection locked="0"/>
    </xf>
    <xf numFmtId="0" fontId="8" fillId="5" borderId="7" xfId="0"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9" xfId="0" applyFont="1" applyFill="1" applyBorder="1" applyProtection="1">
      <alignment vertical="center"/>
      <protection locked="0"/>
    </xf>
    <xf numFmtId="38" fontId="19" fillId="0" borderId="8" xfId="1" applyFont="1" applyFill="1" applyBorder="1" applyAlignment="1" applyProtection="1">
      <alignment horizontal="center" vertical="center"/>
      <protection locked="0"/>
    </xf>
    <xf numFmtId="0" fontId="11" fillId="0" borderId="10" xfId="0" applyFont="1" applyBorder="1" applyAlignment="1">
      <alignment horizontal="center" vertical="center"/>
    </xf>
    <xf numFmtId="0" fontId="18" fillId="0" borderId="10"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0" borderId="1" xfId="0" applyFont="1" applyBorder="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49" fontId="75" fillId="0" borderId="13" xfId="0" applyNumberFormat="1" applyFont="1" applyBorder="1" applyAlignment="1" applyProtection="1">
      <alignment horizontal="center" vertical="center"/>
      <protection locked="0"/>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30" fillId="5" borderId="11" xfId="0" applyFont="1" applyFill="1" applyBorder="1" applyAlignment="1">
      <alignment horizontal="center" vertical="center"/>
    </xf>
    <xf numFmtId="0" fontId="30" fillId="5" borderId="13" xfId="0" applyFont="1" applyFill="1" applyBorder="1" applyAlignment="1">
      <alignment horizontal="center" vertical="center"/>
    </xf>
    <xf numFmtId="0" fontId="24" fillId="0" borderId="0" xfId="0" applyFont="1" applyAlignment="1">
      <alignment horizontal="left" vertical="center" wrapText="1"/>
    </xf>
    <xf numFmtId="0" fontId="20" fillId="3" borderId="12" xfId="0" applyFont="1" applyFill="1" applyBorder="1" applyAlignment="1">
      <alignment horizontal="left" vertical="center" wrapText="1" shrinkToFit="1"/>
    </xf>
    <xf numFmtId="0" fontId="20" fillId="3" borderId="12" xfId="0" applyFont="1" applyFill="1" applyBorder="1" applyAlignment="1">
      <alignment horizontal="left" vertical="center" shrinkToFit="1"/>
    </xf>
    <xf numFmtId="0" fontId="20" fillId="3" borderId="13" xfId="0" applyFont="1" applyFill="1" applyBorder="1" applyAlignment="1">
      <alignment horizontal="left" vertical="center" shrinkToFit="1"/>
    </xf>
    <xf numFmtId="0" fontId="20" fillId="0" borderId="10" xfId="0" applyFont="1" applyBorder="1" applyAlignment="1">
      <alignment horizontal="center" vertical="center" wrapText="1"/>
    </xf>
    <xf numFmtId="0" fontId="20" fillId="3" borderId="12" xfId="0" applyFont="1" applyFill="1" applyBorder="1" applyAlignment="1">
      <alignment horizontal="left" vertical="center" wrapText="1"/>
    </xf>
    <xf numFmtId="0" fontId="20" fillId="3" borderId="13" xfId="0" applyFont="1" applyFill="1" applyBorder="1" applyAlignment="1">
      <alignment horizontal="left" vertical="center" wrapText="1"/>
    </xf>
    <xf numFmtId="38" fontId="25" fillId="5" borderId="24" xfId="1" applyFont="1" applyFill="1" applyBorder="1" applyAlignment="1" applyProtection="1">
      <alignment horizontal="center" vertical="top" shrinkToFit="1"/>
      <protection locked="0"/>
    </xf>
    <xf numFmtId="38" fontId="25" fillId="5" borderId="25" xfId="1" applyFont="1" applyFill="1" applyBorder="1" applyAlignment="1" applyProtection="1">
      <alignment horizontal="center" vertical="top" shrinkToFit="1"/>
      <protection locked="0"/>
    </xf>
    <xf numFmtId="38" fontId="25" fillId="5" borderId="37" xfId="1" applyFont="1" applyFill="1" applyBorder="1" applyAlignment="1" applyProtection="1">
      <alignment horizontal="right" vertical="top"/>
      <protection locked="0"/>
    </xf>
    <xf numFmtId="38" fontId="25" fillId="5" borderId="41" xfId="1" applyFont="1" applyFill="1" applyBorder="1" applyAlignment="1" applyProtection="1">
      <alignment horizontal="right" vertical="top"/>
      <protection locked="0"/>
    </xf>
    <xf numFmtId="38" fontId="25" fillId="5" borderId="51" xfId="1" applyFont="1" applyFill="1" applyBorder="1" applyAlignment="1" applyProtection="1">
      <alignment horizontal="right" vertical="top"/>
      <protection locked="0"/>
    </xf>
    <xf numFmtId="38" fontId="25" fillId="5" borderId="52" xfId="1" applyFont="1" applyFill="1" applyBorder="1" applyAlignment="1" applyProtection="1">
      <alignment horizontal="right" vertical="top"/>
      <protection locked="0"/>
    </xf>
    <xf numFmtId="0" fontId="75" fillId="0" borderId="17" xfId="0" applyFont="1" applyBorder="1" applyAlignment="1">
      <alignment horizontal="center" vertical="center"/>
    </xf>
    <xf numFmtId="0" fontId="75" fillId="0" borderId="1" xfId="0" applyFont="1" applyBorder="1" applyAlignment="1">
      <alignment horizontal="center" vertical="center"/>
    </xf>
    <xf numFmtId="0" fontId="75" fillId="0" borderId="18" xfId="0" applyFont="1" applyBorder="1" applyAlignment="1">
      <alignment horizontal="center" vertical="center"/>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38" fontId="25" fillId="5" borderId="20" xfId="1" applyFont="1" applyFill="1" applyBorder="1" applyAlignment="1" applyProtection="1">
      <alignment horizontal="center" vertical="top"/>
      <protection locked="0"/>
    </xf>
    <xf numFmtId="38" fontId="25" fillId="5" borderId="12" xfId="1" applyFont="1" applyFill="1" applyBorder="1" applyAlignment="1" applyProtection="1">
      <alignment horizontal="center" vertical="top"/>
      <protection locked="0"/>
    </xf>
    <xf numFmtId="0" fontId="24" fillId="5" borderId="11" xfId="0" applyFont="1" applyFill="1" applyBorder="1" applyAlignment="1">
      <alignment horizontal="center" vertical="top"/>
    </xf>
    <xf numFmtId="0" fontId="24" fillId="5" borderId="12" xfId="0" applyFont="1" applyFill="1" applyBorder="1" applyAlignment="1">
      <alignment horizontal="center" vertical="top"/>
    </xf>
    <xf numFmtId="0" fontId="24" fillId="5" borderId="21" xfId="0" applyFont="1" applyFill="1" applyBorder="1" applyAlignment="1">
      <alignment horizontal="center" vertical="top"/>
    </xf>
    <xf numFmtId="0" fontId="20" fillId="0" borderId="0" xfId="0" applyFont="1" applyAlignment="1">
      <alignment horizontal="left" vertical="center"/>
    </xf>
    <xf numFmtId="0" fontId="25" fillId="5" borderId="29" xfId="0" applyFont="1" applyFill="1" applyBorder="1" applyAlignment="1" applyProtection="1">
      <alignment horizontal="center" vertical="top" shrinkToFit="1"/>
      <protection locked="0"/>
    </xf>
    <xf numFmtId="0" fontId="25" fillId="5" borderId="30" xfId="0" applyFont="1" applyFill="1" applyBorder="1" applyAlignment="1" applyProtection="1">
      <alignment horizontal="center" vertical="top" shrinkToFit="1"/>
      <protection locked="0"/>
    </xf>
    <xf numFmtId="38" fontId="25" fillId="5" borderId="27" xfId="1" applyFont="1" applyFill="1" applyBorder="1" applyAlignment="1" applyProtection="1">
      <alignment horizontal="center" vertical="top" shrinkToFit="1"/>
      <protection locked="0"/>
    </xf>
    <xf numFmtId="38" fontId="25" fillId="5" borderId="28" xfId="1" applyFont="1" applyFill="1" applyBorder="1" applyAlignment="1" applyProtection="1">
      <alignment horizontal="center" vertical="top" shrinkToFit="1"/>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1" fillId="0" borderId="11" xfId="0" applyFont="1" applyBorder="1" applyAlignment="1">
      <alignment horizontal="center" vertical="center" wrapText="1"/>
    </xf>
    <xf numFmtId="177" fontId="18" fillId="0" borderId="11" xfId="0" applyNumberFormat="1" applyFont="1" applyBorder="1" applyAlignment="1" applyProtection="1">
      <alignment horizontal="center" vertical="center"/>
      <protection locked="0"/>
    </xf>
    <xf numFmtId="177" fontId="18" fillId="0" borderId="12" xfId="0" applyNumberFormat="1" applyFont="1" applyBorder="1" applyAlignment="1" applyProtection="1">
      <alignment horizontal="center" vertical="center"/>
      <protection locked="0"/>
    </xf>
    <xf numFmtId="177" fontId="18" fillId="0" borderId="21" xfId="0" applyNumberFormat="1" applyFont="1" applyBorder="1" applyAlignment="1" applyProtection="1">
      <alignment horizontal="center" vertical="center"/>
      <protection locked="0"/>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177" fontId="18" fillId="0" borderId="20" xfId="0" applyNumberFormat="1" applyFont="1" applyBorder="1" applyAlignment="1" applyProtection="1">
      <alignment horizontal="center" vertical="center"/>
      <protection locked="0"/>
    </xf>
    <xf numFmtId="177" fontId="18" fillId="0" borderId="13" xfId="0" applyNumberFormat="1" applyFont="1" applyBorder="1" applyAlignment="1" applyProtection="1">
      <alignment horizontal="center" vertical="center"/>
      <protection locked="0"/>
    </xf>
    <xf numFmtId="0" fontId="18" fillId="0" borderId="11"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8" fillId="0" borderId="10" xfId="0" applyFont="1" applyBorder="1" applyAlignment="1" applyProtection="1">
      <alignment horizontal="center" vertical="center" shrinkToFit="1"/>
      <protection locked="0"/>
    </xf>
    <xf numFmtId="0" fontId="25" fillId="5" borderId="26" xfId="0" applyFont="1" applyFill="1" applyBorder="1" applyAlignment="1" applyProtection="1">
      <alignment horizontal="center" vertical="top" shrinkToFit="1"/>
      <protection locked="0"/>
    </xf>
    <xf numFmtId="0" fontId="25" fillId="5" borderId="27" xfId="0" applyFont="1" applyFill="1" applyBorder="1" applyAlignment="1" applyProtection="1">
      <alignment horizontal="center" vertical="top" shrinkToFit="1"/>
      <protection locked="0"/>
    </xf>
    <xf numFmtId="31" fontId="18" fillId="0" borderId="1" xfId="0" applyNumberFormat="1" applyFont="1" applyBorder="1" applyAlignment="1" applyProtection="1">
      <alignment horizontal="center" vertical="center"/>
      <protection locked="0"/>
    </xf>
    <xf numFmtId="38" fontId="25" fillId="5" borderId="30" xfId="1" applyFont="1" applyFill="1" applyBorder="1" applyAlignment="1" applyProtection="1">
      <alignment horizontal="center" vertical="top" shrinkToFit="1"/>
      <protection locked="0"/>
    </xf>
    <xf numFmtId="38" fontId="25" fillId="5" borderId="31" xfId="1" applyFont="1" applyFill="1" applyBorder="1" applyAlignment="1" applyProtection="1">
      <alignment horizontal="center" vertical="top" shrinkToFit="1"/>
      <protection locked="0"/>
    </xf>
    <xf numFmtId="0" fontId="25" fillId="5" borderId="40" xfId="0" applyFont="1" applyFill="1" applyBorder="1" applyAlignment="1" applyProtection="1">
      <alignment horizontal="center" vertical="top" shrinkToFit="1"/>
      <protection locked="0"/>
    </xf>
    <xf numFmtId="0" fontId="25" fillId="5" borderId="39" xfId="0" applyFont="1" applyFill="1" applyBorder="1" applyAlignment="1" applyProtection="1">
      <alignment horizontal="center" vertical="top" shrinkToFit="1"/>
      <protection locked="0"/>
    </xf>
    <xf numFmtId="0" fontId="25" fillId="5" borderId="43" xfId="0" applyFont="1" applyFill="1" applyBorder="1" applyAlignment="1" applyProtection="1">
      <alignment horizontal="center" vertical="top" shrinkToFit="1"/>
      <protection locked="0"/>
    </xf>
    <xf numFmtId="0" fontId="25" fillId="5" borderId="44" xfId="0" applyFont="1" applyFill="1" applyBorder="1" applyAlignment="1" applyProtection="1">
      <alignment horizontal="center" vertical="top" shrinkToFit="1"/>
      <protection locked="0"/>
    </xf>
    <xf numFmtId="178" fontId="19" fillId="0" borderId="11" xfId="0" applyNumberFormat="1" applyFont="1" applyBorder="1" applyAlignment="1" applyProtection="1">
      <alignment horizontal="center" vertical="center"/>
      <protection locked="0"/>
    </xf>
    <xf numFmtId="178" fontId="19" fillId="0" borderId="13" xfId="0" applyNumberFormat="1" applyFont="1" applyBorder="1" applyAlignment="1" applyProtection="1">
      <alignment horizontal="center" vertical="center"/>
      <protection locked="0"/>
    </xf>
    <xf numFmtId="0" fontId="30" fillId="5" borderId="19"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49" xfId="0" applyFont="1" applyFill="1" applyBorder="1" applyAlignment="1">
      <alignment horizontal="center" vertical="center"/>
    </xf>
    <xf numFmtId="38" fontId="25" fillId="5" borderId="32" xfId="1" applyFont="1" applyFill="1" applyBorder="1" applyAlignment="1" applyProtection="1">
      <alignment horizontal="right" vertical="top"/>
      <protection locked="0"/>
    </xf>
    <xf numFmtId="38" fontId="25" fillId="5" borderId="36" xfId="1" applyFont="1" applyFill="1" applyBorder="1" applyAlignment="1" applyProtection="1">
      <alignment horizontal="right" vertical="top"/>
      <protection locked="0"/>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5" fillId="5" borderId="24" xfId="0" applyFont="1" applyFill="1" applyBorder="1" applyAlignment="1" applyProtection="1">
      <alignment horizontal="center" vertical="top" shrinkToFit="1"/>
      <protection locked="0"/>
    </xf>
    <xf numFmtId="0" fontId="25" fillId="5" borderId="35" xfId="0" applyFont="1" applyFill="1" applyBorder="1" applyAlignment="1" applyProtection="1">
      <alignment horizontal="center" vertical="top" shrinkToFit="1"/>
      <protection locked="0"/>
    </xf>
    <xf numFmtId="0" fontId="25" fillId="5" borderId="34" xfId="0" applyFont="1" applyFill="1" applyBorder="1" applyAlignment="1" applyProtection="1">
      <alignment horizontal="center" vertical="top" shrinkToFit="1"/>
      <protection locked="0"/>
    </xf>
    <xf numFmtId="0" fontId="30" fillId="5" borderId="21" xfId="0" applyFont="1" applyFill="1" applyBorder="1" applyAlignment="1">
      <alignment horizontal="center" vertical="center"/>
    </xf>
    <xf numFmtId="38" fontId="24" fillId="5" borderId="33" xfId="1" applyFont="1" applyFill="1" applyBorder="1" applyAlignment="1" applyProtection="1">
      <alignment horizontal="right" vertical="top"/>
    </xf>
    <xf numFmtId="0" fontId="30" fillId="5" borderId="12" xfId="0" applyFont="1" applyFill="1" applyBorder="1" applyAlignment="1">
      <alignment horizontal="center" vertical="center"/>
    </xf>
    <xf numFmtId="0" fontId="30" fillId="5" borderId="48" xfId="0" applyFont="1" applyFill="1" applyBorder="1" applyAlignment="1">
      <alignment horizontal="center" vertical="center"/>
    </xf>
    <xf numFmtId="0" fontId="72" fillId="2" borderId="14" xfId="0" applyFont="1" applyFill="1" applyBorder="1" applyAlignment="1">
      <alignment horizontal="center" vertical="center" wrapText="1"/>
    </xf>
    <xf numFmtId="0" fontId="72" fillId="2" borderId="15" xfId="0" applyFont="1" applyFill="1" applyBorder="1" applyAlignment="1">
      <alignment horizontal="center" vertical="center" wrapText="1"/>
    </xf>
    <xf numFmtId="0" fontId="72" fillId="2" borderId="16" xfId="0" applyFont="1" applyFill="1" applyBorder="1" applyAlignment="1">
      <alignment horizontal="center" vertical="center" wrapText="1"/>
    </xf>
    <xf numFmtId="0" fontId="72" fillId="2" borderId="42" xfId="0" applyFont="1" applyFill="1" applyBorder="1" applyAlignment="1">
      <alignment horizontal="center" vertical="center" wrapText="1"/>
    </xf>
    <xf numFmtId="0" fontId="72" fillId="2" borderId="0" xfId="0" applyFont="1" applyFill="1" applyAlignment="1">
      <alignment horizontal="center" vertical="center" wrapText="1"/>
    </xf>
    <xf numFmtId="0" fontId="72" fillId="2" borderId="22" xfId="0" applyFont="1" applyFill="1" applyBorder="1" applyAlignment="1">
      <alignment horizontal="center" vertical="center" wrapText="1"/>
    </xf>
    <xf numFmtId="0" fontId="72" fillId="2" borderId="17" xfId="0" applyFont="1" applyFill="1" applyBorder="1" applyAlignment="1">
      <alignment horizontal="center" vertical="center" wrapText="1"/>
    </xf>
    <xf numFmtId="0" fontId="72" fillId="2" borderId="1" xfId="0" applyFont="1" applyFill="1" applyBorder="1" applyAlignment="1">
      <alignment horizontal="center" vertical="center" wrapText="1"/>
    </xf>
    <xf numFmtId="0" fontId="72" fillId="2" borderId="18" xfId="0" applyFont="1" applyFill="1" applyBorder="1" applyAlignment="1">
      <alignment horizontal="center" vertical="center" wrapText="1"/>
    </xf>
    <xf numFmtId="0" fontId="11" fillId="0" borderId="42" xfId="0" applyFont="1" applyBorder="1" applyAlignment="1">
      <alignment horizontal="center" vertical="center" wrapText="1"/>
    </xf>
    <xf numFmtId="0" fontId="11" fillId="0" borderId="0" xfId="0" applyFont="1" applyAlignment="1">
      <alignment horizontal="center" vertical="center" wrapText="1"/>
    </xf>
    <xf numFmtId="0" fontId="11" fillId="0" borderId="2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38" fontId="24" fillId="5" borderId="38" xfId="1" applyFont="1" applyFill="1" applyBorder="1" applyAlignment="1" applyProtection="1">
      <alignment horizontal="right" vertical="top"/>
    </xf>
    <xf numFmtId="0" fontId="18" fillId="0" borderId="0" xfId="0" applyFont="1" applyAlignment="1">
      <alignment horizontal="center" vertical="center" wrapText="1"/>
    </xf>
    <xf numFmtId="0" fontId="77" fillId="4" borderId="0" xfId="0" applyFont="1" applyFill="1" applyAlignment="1">
      <alignment horizontal="center" vertical="center"/>
    </xf>
    <xf numFmtId="0" fontId="24" fillId="0" borderId="0" xfId="0" applyFont="1" applyAlignment="1">
      <alignment horizontal="center" vertical="top" wrapText="1"/>
    </xf>
    <xf numFmtId="38" fontId="24" fillId="5" borderId="50" xfId="1" applyFont="1" applyFill="1" applyBorder="1" applyAlignment="1" applyProtection="1">
      <alignment horizontal="right" vertical="top"/>
    </xf>
    <xf numFmtId="0" fontId="30" fillId="5" borderId="11" xfId="0" applyFont="1" applyFill="1" applyBorder="1" applyAlignment="1" applyProtection="1">
      <alignment horizontal="center" vertical="top"/>
      <protection locked="0"/>
    </xf>
    <xf numFmtId="0" fontId="30" fillId="5" borderId="12" xfId="0" applyFont="1" applyFill="1" applyBorder="1" applyAlignment="1" applyProtection="1">
      <alignment horizontal="center" vertical="top"/>
      <protection locked="0"/>
    </xf>
    <xf numFmtId="0" fontId="30" fillId="5" borderId="21" xfId="0" applyFont="1" applyFill="1" applyBorder="1" applyAlignment="1" applyProtection="1">
      <alignment horizontal="center" vertical="top"/>
      <protection locked="0"/>
    </xf>
    <xf numFmtId="38" fontId="24" fillId="5" borderId="20" xfId="1" applyFont="1" applyFill="1" applyBorder="1" applyAlignment="1" applyProtection="1">
      <alignment horizontal="right" vertical="top"/>
    </xf>
    <xf numFmtId="38" fontId="24" fillId="5" borderId="12" xfId="1" applyFont="1" applyFill="1" applyBorder="1" applyAlignment="1" applyProtection="1">
      <alignment horizontal="right" vertical="top"/>
    </xf>
    <xf numFmtId="0" fontId="25" fillId="5" borderId="23" xfId="0" applyFont="1" applyFill="1" applyBorder="1" applyAlignment="1" applyProtection="1">
      <alignment horizontal="center" vertical="top" shrinkToFit="1"/>
      <protection locked="0"/>
    </xf>
    <xf numFmtId="31" fontId="18" fillId="0" borderId="1" xfId="0" applyNumberFormat="1" applyFont="1" applyBorder="1">
      <alignment vertical="center"/>
    </xf>
    <xf numFmtId="0" fontId="18" fillId="0" borderId="0" xfId="0" applyFont="1" applyAlignment="1">
      <alignment horizontal="left"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shrinkToFit="1"/>
    </xf>
    <xf numFmtId="0" fontId="24" fillId="0" borderId="10" xfId="0" applyFont="1" applyBorder="1" applyAlignment="1">
      <alignment horizontal="left" vertical="center" wrapText="1"/>
    </xf>
    <xf numFmtId="0" fontId="24" fillId="0" borderId="10" xfId="0" applyFont="1" applyBorder="1" applyAlignment="1">
      <alignment horizontal="left" vertical="center"/>
    </xf>
    <xf numFmtId="0" fontId="83" fillId="2" borderId="14" xfId="0" applyFont="1" applyFill="1" applyBorder="1" applyAlignment="1">
      <alignment horizontal="center" vertical="center" wrapText="1"/>
    </xf>
    <xf numFmtId="0" fontId="83" fillId="2" borderId="15" xfId="0" applyFont="1" applyFill="1" applyBorder="1" applyAlignment="1">
      <alignment horizontal="center" vertical="center" wrapText="1"/>
    </xf>
    <xf numFmtId="0" fontId="83" fillId="2" borderId="16" xfId="0" applyFont="1" applyFill="1" applyBorder="1" applyAlignment="1">
      <alignment horizontal="center" vertical="center" wrapText="1"/>
    </xf>
    <xf numFmtId="0" fontId="83" fillId="2" borderId="17"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3" fillId="2" borderId="18" xfId="0" applyFont="1" applyFill="1" applyBorder="1" applyAlignment="1">
      <alignment horizontal="center" vertical="center" wrapText="1"/>
    </xf>
    <xf numFmtId="0" fontId="11" fillId="5" borderId="56" xfId="0" applyFont="1" applyFill="1" applyBorder="1" applyAlignment="1">
      <alignment horizontal="center" vertical="center" textRotation="255"/>
    </xf>
    <xf numFmtId="0" fontId="11" fillId="5" borderId="57" xfId="0" applyFont="1" applyFill="1" applyBorder="1" applyAlignment="1">
      <alignment horizontal="center" vertical="center" textRotation="255"/>
    </xf>
    <xf numFmtId="0" fontId="11" fillId="5" borderId="58" xfId="0" applyFont="1" applyFill="1" applyBorder="1" applyAlignment="1">
      <alignment horizontal="center" vertical="center" textRotation="255"/>
    </xf>
    <xf numFmtId="0" fontId="78" fillId="0" borderId="10" xfId="0" applyFont="1" applyBorder="1" applyAlignment="1">
      <alignment horizontal="right" wrapText="1"/>
    </xf>
    <xf numFmtId="0" fontId="11" fillId="5" borderId="10" xfId="0" applyFont="1" applyFill="1" applyBorder="1" applyAlignment="1">
      <alignment horizontal="center" vertical="center" textRotation="255"/>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0" fillId="2" borderId="1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25" fillId="0" borderId="26" xfId="0" applyFont="1" applyBorder="1" applyAlignment="1" applyProtection="1">
      <alignment horizontal="center" vertical="top"/>
      <protection locked="0"/>
    </xf>
    <xf numFmtId="0" fontId="25" fillId="0" borderId="27" xfId="0" applyFont="1" applyBorder="1" applyAlignment="1" applyProtection="1">
      <alignment horizontal="center" vertical="top"/>
      <protection locked="0"/>
    </xf>
    <xf numFmtId="38" fontId="24" fillId="0" borderId="27" xfId="1" applyFont="1" applyFill="1" applyBorder="1" applyAlignment="1" applyProtection="1">
      <alignment horizontal="right" vertical="top"/>
      <protection locked="0"/>
    </xf>
    <xf numFmtId="38" fontId="24" fillId="0" borderId="28" xfId="1" applyFont="1" applyFill="1" applyBorder="1" applyAlignment="1" applyProtection="1">
      <alignment horizontal="right" vertical="top"/>
      <protection locked="0"/>
    </xf>
    <xf numFmtId="38" fontId="25" fillId="0" borderId="27" xfId="1" applyFont="1" applyFill="1" applyBorder="1" applyAlignment="1" applyProtection="1">
      <alignment horizontal="center" vertical="top"/>
      <protection locked="0"/>
    </xf>
    <xf numFmtId="0" fontId="25" fillId="0" borderId="40" xfId="0" applyFont="1" applyBorder="1" applyAlignment="1" applyProtection="1">
      <alignment horizontal="center" vertical="top"/>
      <protection locked="0"/>
    </xf>
    <xf numFmtId="0" fontId="25" fillId="0" borderId="39" xfId="0" applyFont="1" applyBorder="1" applyAlignment="1" applyProtection="1">
      <alignment horizontal="center" vertical="top"/>
      <protection locked="0"/>
    </xf>
    <xf numFmtId="38" fontId="51" fillId="0" borderId="20" xfId="1" applyFont="1" applyFill="1" applyBorder="1" applyAlignment="1" applyProtection="1">
      <alignment horizontal="center" vertical="top"/>
      <protection locked="0"/>
    </xf>
    <xf numFmtId="38" fontId="51" fillId="0" borderId="12" xfId="1" applyFont="1" applyFill="1" applyBorder="1" applyAlignment="1" applyProtection="1">
      <alignment horizontal="center" vertical="top"/>
      <protection locked="0"/>
    </xf>
    <xf numFmtId="38" fontId="51" fillId="0" borderId="13" xfId="1" applyFont="1" applyFill="1" applyBorder="1" applyAlignment="1" applyProtection="1">
      <alignment horizontal="center" vertical="top"/>
      <protection locked="0"/>
    </xf>
    <xf numFmtId="0" fontId="41" fillId="2" borderId="14"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25" fillId="0" borderId="11" xfId="0" applyFont="1" applyBorder="1" applyAlignment="1" applyProtection="1">
      <alignment horizontal="center" vertical="top"/>
      <protection locked="0"/>
    </xf>
    <xf numFmtId="0" fontId="25" fillId="0" borderId="12" xfId="0" applyFont="1" applyBorder="1" applyAlignment="1" applyProtection="1">
      <alignment horizontal="center" vertical="top"/>
      <protection locked="0"/>
    </xf>
    <xf numFmtId="0" fontId="25" fillId="0" borderId="21" xfId="0" applyFont="1" applyBorder="1" applyAlignment="1" applyProtection="1">
      <alignment horizontal="center" vertical="top"/>
      <protection locked="0"/>
    </xf>
    <xf numFmtId="0" fontId="25" fillId="0" borderId="43" xfId="0" applyFont="1" applyBorder="1" applyAlignment="1" applyProtection="1">
      <alignment horizontal="center" vertical="top"/>
      <protection locked="0"/>
    </xf>
    <xf numFmtId="0" fontId="25" fillId="0" borderId="44" xfId="0" applyFont="1" applyBorder="1" applyAlignment="1" applyProtection="1">
      <alignment horizontal="center" vertical="top"/>
      <protection locked="0"/>
    </xf>
    <xf numFmtId="0" fontId="55" fillId="5" borderId="11" xfId="0" applyFont="1" applyFill="1" applyBorder="1" applyAlignment="1" applyProtection="1">
      <alignment horizontal="center" vertical="top"/>
      <protection locked="0"/>
    </xf>
    <xf numFmtId="0" fontId="38" fillId="5" borderId="12" xfId="0" applyFont="1" applyFill="1" applyBorder="1" applyAlignment="1" applyProtection="1">
      <alignment horizontal="center" vertical="top"/>
      <protection locked="0"/>
    </xf>
    <xf numFmtId="0" fontId="38" fillId="5" borderId="21" xfId="0" applyFont="1" applyFill="1" applyBorder="1" applyAlignment="1" applyProtection="1">
      <alignment horizontal="center" vertical="top"/>
      <protection locked="0"/>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6" fontId="49" fillId="0" borderId="11" xfId="0" applyNumberFormat="1" applyFont="1" applyBorder="1" applyAlignment="1">
      <alignment horizontal="center" vertical="center"/>
    </xf>
    <xf numFmtId="176" fontId="49" fillId="0" borderId="12" xfId="0" applyNumberFormat="1" applyFont="1" applyBorder="1" applyAlignment="1">
      <alignment horizontal="center" vertical="center"/>
    </xf>
    <xf numFmtId="176" fontId="49" fillId="0" borderId="13"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lignment vertical="center"/>
    </xf>
    <xf numFmtId="0" fontId="3" fillId="0" borderId="13" xfId="0" applyFont="1" applyBorder="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177" fontId="48" fillId="0" borderId="11" xfId="0" applyNumberFormat="1" applyFont="1" applyBorder="1" applyAlignment="1">
      <alignment horizontal="center" vertical="center"/>
    </xf>
    <xf numFmtId="177" fontId="48" fillId="0" borderId="12" xfId="0" applyNumberFormat="1" applyFont="1" applyBorder="1" applyAlignment="1">
      <alignment horizontal="center" vertical="center"/>
    </xf>
    <xf numFmtId="177" fontId="48" fillId="0" borderId="21" xfId="0" applyNumberFormat="1" applyFont="1" applyBorder="1" applyAlignment="1">
      <alignment horizontal="center" vertical="center"/>
    </xf>
    <xf numFmtId="177" fontId="48" fillId="0" borderId="20" xfId="0" applyNumberFormat="1" applyFont="1" applyBorder="1" applyAlignment="1">
      <alignment horizontal="center" vertical="center"/>
    </xf>
    <xf numFmtId="177" fontId="48" fillId="0" borderId="13" xfId="0" applyNumberFormat="1"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3" fillId="0" borderId="11" xfId="0" applyFont="1" applyBorder="1" applyAlignment="1">
      <alignment horizontal="left" vertical="center" wrapText="1"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24" fillId="0" borderId="30" xfId="1" applyFont="1" applyFill="1" applyBorder="1" applyAlignment="1" applyProtection="1">
      <alignment horizontal="right" vertical="top"/>
      <protection locked="0"/>
    </xf>
    <xf numFmtId="38" fontId="24" fillId="0" borderId="31" xfId="1" applyFont="1" applyFill="1" applyBorder="1" applyAlignment="1" applyProtection="1">
      <alignment horizontal="right" vertical="top"/>
      <protection locked="0"/>
    </xf>
    <xf numFmtId="0" fontId="25" fillId="0" borderId="30" xfId="0" applyFont="1" applyBorder="1" applyAlignment="1" applyProtection="1">
      <alignment horizontal="center" vertical="top"/>
      <protection locked="0"/>
    </xf>
    <xf numFmtId="38" fontId="25" fillId="0" borderId="30" xfId="1" applyFont="1" applyFill="1" applyBorder="1" applyAlignment="1" applyProtection="1">
      <alignment horizontal="center" vertical="top"/>
      <protection locked="0"/>
    </xf>
    <xf numFmtId="0" fontId="25" fillId="0" borderId="29" xfId="0" applyFont="1" applyBorder="1" applyAlignment="1" applyProtection="1">
      <alignment horizontal="center" vertical="top"/>
      <protection locked="0"/>
    </xf>
    <xf numFmtId="38" fontId="50" fillId="0" borderId="8" xfId="1" applyFont="1" applyBorder="1" applyAlignment="1" applyProtection="1">
      <alignment horizontal="center" vertical="center"/>
    </xf>
    <xf numFmtId="0" fontId="30" fillId="0" borderId="11" xfId="0" applyFont="1" applyBorder="1" applyAlignment="1" applyProtection="1">
      <alignment horizontal="center" vertical="top"/>
      <protection locked="0"/>
    </xf>
    <xf numFmtId="0" fontId="30" fillId="0" borderId="12" xfId="0" applyFont="1" applyBorder="1" applyAlignment="1" applyProtection="1">
      <alignment horizontal="center" vertical="top"/>
      <protection locked="0"/>
    </xf>
    <xf numFmtId="0" fontId="30" fillId="0" borderId="21" xfId="0" applyFont="1" applyBorder="1" applyAlignment="1" applyProtection="1">
      <alignment horizontal="center" vertical="top"/>
      <protection locked="0"/>
    </xf>
    <xf numFmtId="31" fontId="48" fillId="0" borderId="1" xfId="0" applyNumberFormat="1" applyFont="1" applyBorder="1">
      <alignment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8" fillId="0" borderId="10"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1" fillId="0" borderId="10" xfId="0" applyFont="1" applyBorder="1" applyAlignment="1">
      <alignment horizontal="center" vertical="center"/>
    </xf>
    <xf numFmtId="0" fontId="59" fillId="0" borderId="10" xfId="0" applyFont="1" applyBorder="1" applyAlignment="1">
      <alignment horizontal="center" vertical="center"/>
    </xf>
    <xf numFmtId="0" fontId="30" fillId="0" borderId="20" xfId="0" applyFont="1" applyBorder="1" applyAlignment="1" applyProtection="1">
      <alignment horizontal="center" vertical="top"/>
      <protection locked="0"/>
    </xf>
    <xf numFmtId="0" fontId="30" fillId="5" borderId="20" xfId="0" applyFont="1" applyFill="1" applyBorder="1" applyAlignment="1" applyProtection="1">
      <alignment horizontal="center" vertical="top"/>
      <protection locked="0"/>
    </xf>
    <xf numFmtId="0" fontId="39" fillId="5" borderId="21" xfId="0" applyFont="1" applyFill="1" applyBorder="1" applyAlignment="1" applyProtection="1">
      <alignment horizontal="center" vertical="top"/>
      <protection locked="0"/>
    </xf>
    <xf numFmtId="0" fontId="30" fillId="0" borderId="13" xfId="0" applyFont="1" applyBorder="1" applyAlignment="1" applyProtection="1">
      <alignment horizontal="center" vertical="top"/>
      <protection locked="0"/>
    </xf>
    <xf numFmtId="0" fontId="25" fillId="0" borderId="23" xfId="0" applyFont="1" applyBorder="1" applyAlignment="1" applyProtection="1">
      <alignment horizontal="center" vertical="top"/>
      <protection locked="0"/>
    </xf>
    <xf numFmtId="0" fontId="25" fillId="0" borderId="24" xfId="0" applyFont="1" applyBorder="1" applyAlignment="1" applyProtection="1">
      <alignment horizontal="center" vertical="top"/>
      <protection locked="0"/>
    </xf>
    <xf numFmtId="0" fontId="25" fillId="0" borderId="35" xfId="0" applyFont="1" applyBorder="1" applyAlignment="1" applyProtection="1">
      <alignment horizontal="center" vertical="top"/>
      <protection locked="0"/>
    </xf>
    <xf numFmtId="0" fontId="25" fillId="0" borderId="34" xfId="0" applyFont="1" applyBorder="1" applyAlignment="1" applyProtection="1">
      <alignment horizontal="center" vertical="top"/>
      <protection locked="0"/>
    </xf>
    <xf numFmtId="0" fontId="63"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59" fillId="0" borderId="10" xfId="0" applyFont="1" applyBorder="1" applyAlignment="1" applyProtection="1">
      <alignment horizontal="center" vertical="center" shrinkToFit="1"/>
      <protection locked="0"/>
    </xf>
    <xf numFmtId="0" fontId="45" fillId="0" borderId="10" xfId="0" applyFont="1" applyBorder="1" applyAlignment="1" applyProtection="1">
      <alignment horizontal="center" vertical="center"/>
      <protection locked="0"/>
    </xf>
    <xf numFmtId="0" fontId="56" fillId="0" borderId="10"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4" fillId="0" borderId="15" xfId="0" applyFont="1" applyBorder="1" applyAlignment="1">
      <alignment horizontal="center" vertical="center"/>
    </xf>
    <xf numFmtId="0" fontId="2" fillId="0" borderId="4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wrapText="1"/>
    </xf>
    <xf numFmtId="38" fontId="25" fillId="0" borderId="24" xfId="1" applyFont="1" applyFill="1" applyBorder="1" applyAlignment="1" applyProtection="1">
      <alignment horizontal="center" vertical="top"/>
      <protection locked="0"/>
    </xf>
    <xf numFmtId="38" fontId="50" fillId="0" borderId="8" xfId="1" applyFont="1" applyFill="1" applyBorder="1" applyAlignment="1" applyProtection="1">
      <alignment horizontal="center" vertical="center"/>
    </xf>
    <xf numFmtId="0" fontId="24" fillId="0" borderId="8" xfId="0" applyFont="1" applyBorder="1" applyAlignment="1">
      <alignment horizontal="left" vertical="center" wrapText="1"/>
    </xf>
    <xf numFmtId="0" fontId="50" fillId="0" borderId="8" xfId="0" applyFont="1" applyBorder="1" applyAlignment="1">
      <alignment horizontal="center" vertical="center"/>
    </xf>
    <xf numFmtId="0" fontId="24" fillId="0" borderId="22" xfId="0" applyFont="1" applyBorder="1" applyAlignment="1">
      <alignment horizontal="left" vertical="center"/>
    </xf>
    <xf numFmtId="0" fontId="24" fillId="0" borderId="0" xfId="0" applyFont="1" applyAlignment="1">
      <alignment horizontal="left" vertical="center"/>
    </xf>
    <xf numFmtId="38" fontId="24" fillId="0" borderId="24" xfId="1" applyFont="1" applyFill="1" applyBorder="1" applyAlignment="1" applyProtection="1">
      <alignment horizontal="right" vertical="top"/>
      <protection locked="0"/>
    </xf>
    <xf numFmtId="38" fontId="24" fillId="0" borderId="25" xfId="1" applyFont="1" applyFill="1" applyBorder="1" applyAlignment="1" applyProtection="1">
      <alignment horizontal="right" vertical="top"/>
      <protection locked="0"/>
    </xf>
    <xf numFmtId="38" fontId="24" fillId="0" borderId="20" xfId="1" applyFont="1" applyFill="1" applyBorder="1" applyAlignment="1" applyProtection="1">
      <alignment horizontal="right" vertical="top"/>
      <protection locked="0"/>
    </xf>
    <xf numFmtId="38" fontId="24" fillId="0" borderId="12" xfId="1" applyFont="1" applyFill="1" applyBorder="1" applyAlignment="1" applyProtection="1">
      <alignment horizontal="right" vertical="top"/>
      <protection locked="0"/>
    </xf>
    <xf numFmtId="38" fontId="24" fillId="0" borderId="13" xfId="1" applyFont="1" applyFill="1" applyBorder="1" applyAlignment="1" applyProtection="1">
      <alignment horizontal="right" vertical="top"/>
      <protection locked="0"/>
    </xf>
    <xf numFmtId="0" fontId="50" fillId="0" borderId="8" xfId="0" applyFont="1" applyBorder="1" applyAlignment="1" applyProtection="1">
      <alignment horizontal="center" vertical="center"/>
      <protection locked="0"/>
    </xf>
    <xf numFmtId="38" fontId="50" fillId="0" borderId="8" xfId="1" applyFont="1" applyFill="1" applyBorder="1" applyAlignment="1">
      <alignment horizontal="center" vertical="center"/>
    </xf>
    <xf numFmtId="0" fontId="50" fillId="0" borderId="11" xfId="0"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38" fontId="50" fillId="0" borderId="8" xfId="1" applyFont="1" applyFill="1" applyBorder="1" applyAlignment="1" applyProtection="1">
      <alignment horizontal="center" vertical="center"/>
      <protection locked="0"/>
    </xf>
    <xf numFmtId="0" fontId="20" fillId="0" borderId="42" xfId="0" applyFont="1" applyBorder="1" applyAlignment="1">
      <alignment horizontal="left" vertical="center"/>
    </xf>
    <xf numFmtId="0" fontId="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7" fontId="48" fillId="0" borderId="11" xfId="0" applyNumberFormat="1" applyFont="1" applyBorder="1" applyAlignment="1" applyProtection="1">
      <alignment horizontal="center" vertical="center"/>
      <protection locked="0"/>
    </xf>
    <xf numFmtId="177" fontId="48" fillId="0" borderId="12" xfId="0" applyNumberFormat="1" applyFont="1" applyBorder="1" applyAlignment="1" applyProtection="1">
      <alignment horizontal="center" vertical="center"/>
      <protection locked="0"/>
    </xf>
    <xf numFmtId="177" fontId="48" fillId="0" borderId="21" xfId="0" applyNumberFormat="1" applyFont="1" applyBorder="1" applyAlignment="1" applyProtection="1">
      <alignment horizontal="center" vertical="center"/>
      <protection locked="0"/>
    </xf>
    <xf numFmtId="177" fontId="48" fillId="0" borderId="20" xfId="0" applyNumberFormat="1" applyFont="1" applyBorder="1" applyAlignment="1" applyProtection="1">
      <alignment horizontal="center" vertical="center"/>
      <protection locked="0"/>
    </xf>
    <xf numFmtId="177" fontId="48" fillId="0" borderId="13" xfId="0" applyNumberFormat="1" applyFont="1" applyBorder="1" applyAlignment="1" applyProtection="1">
      <alignment horizontal="center" vertical="center"/>
      <protection locked="0"/>
    </xf>
    <xf numFmtId="0" fontId="10" fillId="0" borderId="11" xfId="0" applyFont="1" applyBorder="1" applyAlignment="1" applyProtection="1">
      <alignment horizontal="left" vertical="center" wrapText="1" shrinkToFit="1"/>
      <protection locked="0"/>
    </xf>
    <xf numFmtId="0" fontId="10" fillId="0" borderId="12"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48" fillId="0" borderId="11" xfId="0" applyFont="1" applyBorder="1" applyAlignment="1" applyProtection="1">
      <alignment horizontal="center" vertical="center"/>
      <protection locked="0"/>
    </xf>
    <xf numFmtId="0" fontId="48" fillId="0" borderId="12" xfId="0" applyFont="1" applyBorder="1" applyAlignment="1" applyProtection="1">
      <alignment horizontal="center" vertical="center"/>
      <protection locked="0"/>
    </xf>
    <xf numFmtId="0" fontId="4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37" fillId="0" borderId="11" xfId="0" applyFont="1" applyBorder="1" applyAlignment="1">
      <alignment horizontal="center" vertical="center" wrapText="1"/>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176" fontId="49" fillId="0" borderId="11" xfId="0" applyNumberFormat="1" applyFont="1" applyBorder="1" applyAlignment="1" applyProtection="1">
      <alignment horizontal="center" vertical="center"/>
      <protection locked="0"/>
    </xf>
    <xf numFmtId="176" fontId="49" fillId="0" borderId="12" xfId="0" applyNumberFormat="1" applyFont="1" applyBorder="1" applyAlignment="1" applyProtection="1">
      <alignment horizontal="center" vertical="center"/>
      <protection locked="0"/>
    </xf>
    <xf numFmtId="176" fontId="49" fillId="0" borderId="13" xfId="0" applyNumberFormat="1" applyFont="1" applyBorder="1" applyAlignment="1" applyProtection="1">
      <alignment horizontal="center" vertical="center"/>
      <protection locked="0"/>
    </xf>
    <xf numFmtId="31" fontId="48" fillId="0" borderId="1" xfId="0" applyNumberFormat="1" applyFont="1" applyBorder="1" applyProtection="1">
      <alignment vertical="center"/>
      <protection locked="0"/>
    </xf>
    <xf numFmtId="38" fontId="25" fillId="0" borderId="20" xfId="1" applyFont="1" applyFill="1" applyBorder="1" applyAlignment="1" applyProtection="1">
      <alignment horizontal="center" vertical="top"/>
      <protection locked="0"/>
    </xf>
    <xf numFmtId="38" fontId="25" fillId="0" borderId="12" xfId="1" applyFont="1" applyFill="1" applyBorder="1" applyAlignment="1" applyProtection="1">
      <alignment horizontal="center" vertical="top"/>
      <protection locked="0"/>
    </xf>
    <xf numFmtId="38" fontId="25" fillId="0" borderId="13" xfId="1" applyFont="1" applyFill="1" applyBorder="1" applyAlignment="1" applyProtection="1">
      <alignment horizontal="center" vertical="top"/>
      <protection locked="0"/>
    </xf>
    <xf numFmtId="0" fontId="76" fillId="0" borderId="0" xfId="0" applyFont="1" applyAlignment="1">
      <alignment horizontal="lef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8" fillId="0" borderId="10" xfId="0" applyFont="1" applyBorder="1" applyAlignment="1">
      <alignment horizontal="center" vertical="center" shrinkToFit="1"/>
    </xf>
    <xf numFmtId="0" fontId="20" fillId="0" borderId="10" xfId="0" applyFont="1" applyBorder="1" applyAlignment="1">
      <alignment horizontal="center" vertical="center"/>
    </xf>
    <xf numFmtId="0" fontId="18" fillId="0" borderId="10" xfId="0" applyFont="1" applyBorder="1" applyAlignment="1">
      <alignment horizontal="center"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177" fontId="18" fillId="0" borderId="11" xfId="0" applyNumberFormat="1" applyFont="1" applyBorder="1" applyAlignment="1">
      <alignment horizontal="center" vertical="center"/>
    </xf>
    <xf numFmtId="177" fontId="18" fillId="0" borderId="12" xfId="0" applyNumberFormat="1" applyFont="1" applyBorder="1" applyAlignment="1">
      <alignment horizontal="center" vertical="center"/>
    </xf>
    <xf numFmtId="177" fontId="18" fillId="0" borderId="21" xfId="0" applyNumberFormat="1" applyFont="1" applyBorder="1" applyAlignment="1">
      <alignment horizontal="center" vertical="center"/>
    </xf>
    <xf numFmtId="177" fontId="18" fillId="0" borderId="20" xfId="0" applyNumberFormat="1" applyFont="1" applyBorder="1" applyAlignment="1">
      <alignment horizontal="center" vertical="center"/>
    </xf>
    <xf numFmtId="177" fontId="18" fillId="0" borderId="13" xfId="0" applyNumberFormat="1" applyFont="1" applyBorder="1" applyAlignment="1">
      <alignment horizontal="center" vertical="center"/>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77" fillId="6" borderId="10" xfId="0" applyFont="1" applyFill="1" applyBorder="1" applyAlignment="1">
      <alignment horizontal="center" vertical="center"/>
    </xf>
    <xf numFmtId="31" fontId="18" fillId="0" borderId="1" xfId="0" applyNumberFormat="1" applyFont="1" applyBorder="1" applyAlignment="1" applyProtection="1">
      <alignment horizontal="right" vertical="center"/>
      <protection locked="0"/>
    </xf>
    <xf numFmtId="0" fontId="24" fillId="0" borderId="15" xfId="0" applyFont="1" applyBorder="1" applyAlignment="1">
      <alignment horizontal="right" vertical="center"/>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60" fillId="0" borderId="0" xfId="0" applyFont="1" applyAlignment="1">
      <alignment horizontal="left" vertical="center" wrapText="1"/>
    </xf>
    <xf numFmtId="0" fontId="60" fillId="0" borderId="0" xfId="0" applyFont="1" applyAlignment="1">
      <alignment horizontal="left" vertical="center"/>
    </xf>
    <xf numFmtId="31" fontId="18" fillId="0" borderId="1" xfId="0" applyNumberFormat="1" applyFont="1" applyBorder="1" applyAlignment="1">
      <alignment horizontal="right" vertical="center"/>
    </xf>
    <xf numFmtId="176" fontId="75" fillId="0" borderId="11" xfId="0" applyNumberFormat="1" applyFont="1" applyBorder="1" applyAlignment="1">
      <alignment horizontal="center" vertical="center"/>
    </xf>
    <xf numFmtId="176" fontId="75" fillId="0" borderId="12" xfId="0" applyNumberFormat="1" applyFont="1" applyBorder="1" applyAlignment="1">
      <alignment horizontal="center" vertical="center"/>
    </xf>
    <xf numFmtId="176" fontId="75" fillId="0" borderId="13" xfId="0" applyNumberFormat="1" applyFont="1" applyBorder="1" applyAlignment="1">
      <alignment horizontal="center" vertical="center"/>
    </xf>
    <xf numFmtId="0" fontId="67" fillId="6" borderId="10" xfId="0" applyFont="1" applyFill="1" applyBorder="1" applyAlignment="1">
      <alignment horizontal="center" vertical="center"/>
    </xf>
    <xf numFmtId="0" fontId="3" fillId="0" borderId="10" xfId="0" applyFont="1" applyBorder="1" applyAlignment="1">
      <alignment horizontal="center" vertical="center"/>
    </xf>
    <xf numFmtId="178" fontId="18" fillId="0" borderId="11" xfId="0" applyNumberFormat="1" applyFont="1" applyBorder="1" applyAlignment="1">
      <alignment horizontal="center" vertical="center"/>
    </xf>
    <xf numFmtId="178" fontId="18" fillId="0" borderId="13" xfId="0" applyNumberFormat="1" applyFont="1" applyBorder="1" applyAlignment="1">
      <alignment horizontal="center" vertical="center"/>
    </xf>
    <xf numFmtId="0" fontId="57" fillId="0" borderId="15" xfId="0" applyFont="1" applyBorder="1" applyAlignment="1">
      <alignment horizontal="right" vertical="center"/>
    </xf>
    <xf numFmtId="0" fontId="30" fillId="0" borderId="11" xfId="0" applyFont="1" applyBorder="1" applyAlignment="1">
      <alignment horizontal="center" vertical="top"/>
    </xf>
    <xf numFmtId="0" fontId="30" fillId="0" borderId="12" xfId="0" applyFont="1" applyBorder="1" applyAlignment="1">
      <alignment horizontal="center" vertical="top"/>
    </xf>
    <xf numFmtId="0" fontId="30" fillId="0" borderId="21" xfId="0" applyFont="1" applyBorder="1" applyAlignment="1">
      <alignment horizontal="center" vertical="top"/>
    </xf>
    <xf numFmtId="0" fontId="30" fillId="0" borderId="20" xfId="0" applyFont="1" applyBorder="1" applyAlignment="1">
      <alignment horizontal="center" vertical="top"/>
    </xf>
    <xf numFmtId="0" fontId="30" fillId="5" borderId="20" xfId="0" applyFont="1" applyFill="1" applyBorder="1" applyAlignment="1">
      <alignment horizontal="center" vertical="top"/>
    </xf>
    <xf numFmtId="0" fontId="39" fillId="5" borderId="21" xfId="0" applyFont="1" applyFill="1" applyBorder="1" applyAlignment="1">
      <alignment horizontal="center" vertical="top"/>
    </xf>
    <xf numFmtId="0" fontId="30" fillId="0" borderId="13" xfId="0" applyFont="1" applyBorder="1" applyAlignment="1">
      <alignment horizontal="center" vertical="top"/>
    </xf>
    <xf numFmtId="0" fontId="25" fillId="0" borderId="23" xfId="0" applyFont="1" applyBorder="1" applyAlignment="1">
      <alignment horizontal="center" vertical="top"/>
    </xf>
    <xf numFmtId="0" fontId="25" fillId="0" borderId="24" xfId="0" applyFont="1" applyBorder="1" applyAlignment="1">
      <alignment horizontal="center" vertical="top"/>
    </xf>
    <xf numFmtId="38" fontId="24" fillId="0" borderId="27" xfId="1" applyFont="1" applyFill="1" applyBorder="1" applyAlignment="1" applyProtection="1">
      <alignment horizontal="right" vertical="top"/>
    </xf>
    <xf numFmtId="38" fontId="24" fillId="0" borderId="28" xfId="1" applyFont="1" applyFill="1" applyBorder="1" applyAlignment="1" applyProtection="1">
      <alignment horizontal="right" vertical="top"/>
    </xf>
    <xf numFmtId="0" fontId="25" fillId="0" borderId="26" xfId="0" applyFont="1" applyBorder="1" applyAlignment="1">
      <alignment horizontal="center" vertical="top"/>
    </xf>
    <xf numFmtId="0" fontId="25" fillId="0" borderId="27" xfId="0" applyFont="1" applyBorder="1" applyAlignment="1">
      <alignment horizontal="center" vertical="top"/>
    </xf>
    <xf numFmtId="0" fontId="25" fillId="0" borderId="40" xfId="0" applyFont="1" applyBorder="1" applyAlignment="1">
      <alignment horizontal="center" vertical="top"/>
    </xf>
    <xf numFmtId="0" fontId="25" fillId="0" borderId="39" xfId="0" applyFont="1" applyBorder="1" applyAlignment="1">
      <alignment horizontal="center" vertical="top"/>
    </xf>
    <xf numFmtId="38" fontId="25" fillId="0" borderId="27" xfId="1" applyFont="1" applyFill="1" applyBorder="1" applyAlignment="1" applyProtection="1">
      <alignment horizontal="center" vertical="top"/>
    </xf>
    <xf numFmtId="0" fontId="25" fillId="0" borderId="35" xfId="0" applyFont="1" applyBorder="1" applyAlignment="1">
      <alignment horizontal="center" vertical="top"/>
    </xf>
    <xf numFmtId="0" fontId="25" fillId="0" borderId="34" xfId="0" applyFont="1" applyBorder="1" applyAlignment="1">
      <alignment horizontal="center" vertical="top"/>
    </xf>
    <xf numFmtId="38" fontId="25" fillId="0" borderId="24" xfId="1" applyFont="1" applyFill="1" applyBorder="1" applyAlignment="1" applyProtection="1">
      <alignment horizontal="center" vertical="top"/>
    </xf>
    <xf numFmtId="38" fontId="24" fillId="0" borderId="24" xfId="1" applyFont="1" applyFill="1" applyBorder="1" applyAlignment="1" applyProtection="1">
      <alignment horizontal="right" vertical="top"/>
    </xf>
    <xf numFmtId="38" fontId="24" fillId="0" borderId="25" xfId="1" applyFont="1" applyFill="1" applyBorder="1" applyAlignment="1" applyProtection="1">
      <alignment horizontal="right" vertical="top"/>
    </xf>
    <xf numFmtId="0" fontId="43" fillId="4" borderId="0" xfId="0" applyFont="1" applyFill="1" applyAlignment="1">
      <alignment horizontal="center" vertical="center"/>
    </xf>
    <xf numFmtId="0" fontId="18" fillId="0" borderId="10" xfId="0" applyFont="1" applyBorder="1" applyAlignment="1">
      <alignment horizontal="center" vertical="center" wrapText="1"/>
    </xf>
    <xf numFmtId="0" fontId="18" fillId="0" borderId="10" xfId="0" applyFont="1" applyBorder="1" applyAlignment="1" applyProtection="1">
      <alignment horizontal="left" vertical="top" wrapText="1"/>
      <protection locked="0"/>
    </xf>
    <xf numFmtId="0" fontId="66" fillId="6" borderId="11" xfId="0" applyFont="1" applyFill="1" applyBorder="1" applyAlignment="1">
      <alignment horizontal="left" vertical="center"/>
    </xf>
    <xf numFmtId="0" fontId="66" fillId="6" borderId="12" xfId="0" applyFont="1" applyFill="1" applyBorder="1" applyAlignment="1">
      <alignment horizontal="left" vertical="center"/>
    </xf>
    <xf numFmtId="0" fontId="66" fillId="6" borderId="13" xfId="0" applyFont="1" applyFill="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5" fillId="5" borderId="11" xfId="0" applyFont="1" applyFill="1" applyBorder="1" applyAlignment="1">
      <alignment horizontal="center" vertical="top"/>
    </xf>
    <xf numFmtId="0" fontId="38" fillId="5" borderId="12" xfId="0" applyFont="1" applyFill="1" applyBorder="1" applyAlignment="1">
      <alignment horizontal="center" vertical="top"/>
    </xf>
    <xf numFmtId="0" fontId="38" fillId="5" borderId="21" xfId="0" applyFont="1" applyFill="1" applyBorder="1" applyAlignment="1">
      <alignment horizontal="center" vertical="top"/>
    </xf>
    <xf numFmtId="38" fontId="24" fillId="0" borderId="20" xfId="1" applyFont="1" applyFill="1" applyBorder="1" applyAlignment="1" applyProtection="1">
      <alignment horizontal="right" vertical="top"/>
    </xf>
    <xf numFmtId="38" fontId="24" fillId="0" borderId="12" xfId="1" applyFont="1" applyFill="1" applyBorder="1" applyAlignment="1" applyProtection="1">
      <alignment horizontal="right" vertical="top"/>
    </xf>
    <xf numFmtId="38" fontId="24" fillId="0" borderId="13" xfId="1" applyFont="1" applyFill="1" applyBorder="1" applyAlignment="1" applyProtection="1">
      <alignment horizontal="right" vertical="top"/>
    </xf>
    <xf numFmtId="0" fontId="25" fillId="0" borderId="11" xfId="0" applyFont="1" applyBorder="1" applyAlignment="1">
      <alignment horizontal="center" vertical="top"/>
    </xf>
    <xf numFmtId="0" fontId="25" fillId="0" borderId="12" xfId="0" applyFont="1" applyBorder="1" applyAlignment="1">
      <alignment horizontal="center" vertical="top"/>
    </xf>
    <xf numFmtId="0" fontId="25" fillId="0" borderId="21" xfId="0" applyFont="1" applyBorder="1" applyAlignment="1">
      <alignment horizontal="center" vertical="top"/>
    </xf>
    <xf numFmtId="38" fontId="25" fillId="0" borderId="20" xfId="1" applyFont="1" applyFill="1" applyBorder="1" applyAlignment="1" applyProtection="1">
      <alignment horizontal="center" vertical="top"/>
    </xf>
    <xf numFmtId="38" fontId="25" fillId="0" borderId="12" xfId="1" applyFont="1" applyFill="1" applyBorder="1" applyAlignment="1" applyProtection="1">
      <alignment horizontal="center" vertical="top"/>
    </xf>
    <xf numFmtId="38" fontId="25" fillId="0" borderId="13" xfId="1" applyFont="1" applyFill="1" applyBorder="1" applyAlignment="1" applyProtection="1">
      <alignment horizontal="center" vertical="top"/>
    </xf>
    <xf numFmtId="0" fontId="99" fillId="5" borderId="61" xfId="0" applyFont="1" applyFill="1" applyBorder="1" applyAlignment="1" applyProtection="1">
      <alignment horizontal="center" vertical="center"/>
      <protection locked="0"/>
    </xf>
    <xf numFmtId="0" fontId="99" fillId="5" borderId="67" xfId="0" applyFont="1" applyFill="1" applyBorder="1" applyAlignment="1" applyProtection="1">
      <alignment horizontal="center" vertical="center"/>
      <protection locked="0"/>
    </xf>
    <xf numFmtId="0" fontId="99" fillId="5" borderId="62" xfId="0" applyFont="1" applyFill="1" applyBorder="1" applyAlignment="1" applyProtection="1">
      <alignment horizontal="center"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60" xfId="0" applyFont="1" applyFill="1" applyBorder="1" applyAlignment="1">
      <alignment horizontal="center" vertical="center"/>
    </xf>
    <xf numFmtId="0" fontId="8" fillId="5" borderId="64"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5" xfId="0" applyFont="1" applyFill="1" applyBorder="1" applyAlignment="1">
      <alignment horizontal="center" vertical="center"/>
    </xf>
    <xf numFmtId="0" fontId="8" fillId="5" borderId="0" xfId="0" applyFont="1" applyFill="1" applyAlignment="1">
      <alignment horizontal="center" vertical="center"/>
    </xf>
    <xf numFmtId="0" fontId="8" fillId="5" borderId="81" xfId="0" applyFont="1" applyFill="1" applyBorder="1" applyAlignment="1">
      <alignment horizontal="center" vertical="center"/>
    </xf>
    <xf numFmtId="0" fontId="8" fillId="5" borderId="63" xfId="0" applyFont="1" applyFill="1" applyBorder="1" applyAlignment="1">
      <alignment horizontal="center" vertical="center"/>
    </xf>
    <xf numFmtId="0" fontId="8" fillId="5" borderId="82" xfId="0" applyFont="1" applyFill="1" applyBorder="1" applyAlignment="1">
      <alignment horizontal="center" vertical="center"/>
    </xf>
    <xf numFmtId="0" fontId="8" fillId="5" borderId="13" xfId="0" applyFont="1" applyFill="1" applyBorder="1" applyAlignment="1">
      <alignment horizontal="center" vertical="center"/>
    </xf>
    <xf numFmtId="0" fontId="7" fillId="5" borderId="8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8" fillId="5" borderId="70" xfId="0" applyFont="1" applyFill="1" applyBorder="1" applyAlignment="1">
      <alignment horizontal="center" vertical="center"/>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8" fillId="5" borderId="12" xfId="0" applyFont="1" applyFill="1" applyBorder="1" applyAlignment="1">
      <alignment horizontal="center" vertical="center"/>
    </xf>
    <xf numFmtId="0" fontId="8" fillId="5" borderId="73" xfId="0" applyFont="1" applyFill="1" applyBorder="1" applyAlignment="1">
      <alignment horizontal="center" vertical="center" wrapText="1"/>
    </xf>
    <xf numFmtId="0" fontId="8" fillId="5" borderId="74" xfId="0" applyFont="1" applyFill="1" applyBorder="1" applyAlignment="1">
      <alignment horizontal="center" vertical="center" wrapText="1"/>
    </xf>
    <xf numFmtId="0" fontId="8" fillId="5" borderId="68" xfId="0" applyFont="1" applyFill="1" applyBorder="1" applyAlignment="1">
      <alignment horizontal="center" vertical="center" wrapText="1"/>
    </xf>
    <xf numFmtId="0" fontId="8" fillId="5" borderId="69" xfId="0" applyFont="1" applyFill="1" applyBorder="1" applyAlignment="1">
      <alignment horizontal="center" vertical="center" wrapText="1"/>
    </xf>
    <xf numFmtId="0" fontId="9" fillId="5" borderId="75" xfId="0" applyFont="1" applyFill="1" applyBorder="1" applyAlignment="1">
      <alignment horizontal="center" vertical="center" wrapText="1"/>
    </xf>
    <xf numFmtId="0" fontId="9" fillId="5" borderId="76" xfId="0" applyFont="1" applyFill="1" applyBorder="1" applyAlignment="1">
      <alignment horizontal="center" vertical="center" wrapText="1"/>
    </xf>
    <xf numFmtId="0" fontId="9" fillId="5" borderId="77" xfId="0" applyFont="1" applyFill="1" applyBorder="1" applyAlignment="1">
      <alignment horizontal="center" vertical="center" wrapText="1"/>
    </xf>
    <xf numFmtId="0" fontId="100" fillId="5" borderId="78" xfId="0" applyFont="1" applyFill="1" applyBorder="1" applyAlignment="1">
      <alignment horizontal="center" vertical="center"/>
    </xf>
    <xf numFmtId="0" fontId="100" fillId="5" borderId="79" xfId="0" applyFont="1" applyFill="1" applyBorder="1" applyAlignment="1">
      <alignment horizontal="center" vertical="center"/>
    </xf>
    <xf numFmtId="0" fontId="100" fillId="5" borderId="80" xfId="0" applyFont="1" applyFill="1" applyBorder="1" applyAlignment="1">
      <alignment horizontal="center" vertical="center"/>
    </xf>
    <xf numFmtId="180" fontId="98" fillId="5" borderId="71" xfId="0" applyNumberFormat="1" applyFont="1" applyFill="1" applyBorder="1" applyAlignment="1" applyProtection="1">
      <alignment horizontal="left" vertical="center"/>
      <protection locked="0"/>
    </xf>
    <xf numFmtId="180" fontId="98" fillId="5" borderId="3" xfId="0" applyNumberFormat="1" applyFont="1" applyFill="1" applyBorder="1" applyAlignment="1" applyProtection="1">
      <alignment horizontal="left" vertical="center"/>
      <protection locked="0"/>
    </xf>
    <xf numFmtId="180" fontId="98" fillId="5" borderId="4" xfId="0" applyNumberFormat="1" applyFont="1" applyFill="1" applyBorder="1" applyAlignment="1" applyProtection="1">
      <alignment horizontal="left" vertical="center"/>
      <protection locked="0"/>
    </xf>
    <xf numFmtId="0" fontId="9" fillId="5" borderId="72"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179" fontId="8" fillId="5" borderId="0" xfId="0" applyNumberFormat="1" applyFont="1" applyFill="1" applyAlignment="1">
      <alignment horizontal="center" vertical="center" shrinkToFit="1"/>
    </xf>
    <xf numFmtId="0" fontId="8" fillId="5" borderId="91" xfId="0" applyFont="1" applyFill="1" applyBorder="1" applyAlignment="1">
      <alignment horizontal="center" vertical="center"/>
    </xf>
    <xf numFmtId="0" fontId="8" fillId="5" borderId="76" xfId="0" applyFont="1" applyFill="1" applyBorder="1" applyAlignment="1">
      <alignment horizontal="center" vertical="center"/>
    </xf>
    <xf numFmtId="0" fontId="8" fillId="5" borderId="92" xfId="0" applyFont="1" applyFill="1" applyBorder="1" applyAlignment="1">
      <alignment horizontal="center" vertical="center"/>
    </xf>
    <xf numFmtId="0" fontId="8" fillId="5" borderId="93" xfId="0" applyFont="1" applyFill="1" applyBorder="1" applyAlignment="1">
      <alignment horizontal="center" vertical="center"/>
    </xf>
    <xf numFmtId="0" fontId="8" fillId="5" borderId="79" xfId="0" applyFont="1" applyFill="1" applyBorder="1" applyAlignment="1">
      <alignment horizontal="center" vertical="center"/>
    </xf>
    <xf numFmtId="0" fontId="8" fillId="5" borderId="94"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8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85" xfId="0" applyFont="1" applyFill="1" applyBorder="1" applyAlignment="1">
      <alignment horizontal="center" vertical="center" wrapText="1"/>
    </xf>
    <xf numFmtId="0" fontId="8" fillId="5" borderId="15"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83"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179" fontId="7" fillId="5" borderId="7" xfId="0" applyNumberFormat="1" applyFont="1" applyFill="1" applyBorder="1" applyAlignment="1" applyProtection="1">
      <alignment horizontal="right" vertical="center" wrapText="1"/>
      <protection locked="0"/>
    </xf>
    <xf numFmtId="179" fontId="7" fillId="5" borderId="8" xfId="0" applyNumberFormat="1" applyFont="1" applyFill="1" applyBorder="1" applyAlignment="1" applyProtection="1">
      <alignment horizontal="right" vertical="center" wrapText="1"/>
      <protection locked="0"/>
    </xf>
    <xf numFmtId="179" fontId="7" fillId="5" borderId="9" xfId="0" applyNumberFormat="1" applyFont="1" applyFill="1" applyBorder="1" applyAlignment="1" applyProtection="1">
      <alignment horizontal="right" vertical="center" wrapText="1"/>
      <protection locked="0"/>
    </xf>
    <xf numFmtId="0" fontId="18" fillId="0" borderId="10" xfId="0" applyFont="1" applyBorder="1" applyAlignment="1">
      <alignment horizontal="lef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78" fillId="0" borderId="0" xfId="0" applyFont="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75" fillId="0" borderId="11" xfId="0" applyFont="1" applyBorder="1" applyAlignment="1">
      <alignment horizontal="center" vertical="center"/>
    </xf>
    <xf numFmtId="0" fontId="75" fillId="0" borderId="12" xfId="0" applyFont="1" applyBorder="1" applyAlignment="1">
      <alignment horizontal="center" vertical="center"/>
    </xf>
    <xf numFmtId="0" fontId="75" fillId="0" borderId="13" xfId="0" applyFont="1" applyBorder="1" applyAlignment="1">
      <alignment horizontal="center" vertical="center"/>
    </xf>
    <xf numFmtId="0" fontId="18" fillId="3" borderId="14"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93" fillId="0" borderId="15" xfId="0" applyFont="1" applyBorder="1" applyAlignment="1">
      <alignment horizontal="center" vertical="center" wrapText="1"/>
    </xf>
    <xf numFmtId="0" fontId="7" fillId="5" borderId="0" xfId="0" applyFont="1" applyFill="1" applyAlignment="1">
      <alignment horizontal="center" vertical="center"/>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100" fillId="5" borderId="0" xfId="0" applyFont="1" applyFill="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63">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solid">
          <bgColor rgb="FFFFFF66"/>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solid">
          <bgColor rgb="FFFFFF66"/>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W$52" lockText="1" noThreeD="1"/>
</file>

<file path=xl/ctrlProps/ctrlProp10.xml><?xml version="1.0" encoding="utf-8"?>
<formControlPr xmlns="http://schemas.microsoft.com/office/spreadsheetml/2009/9/main" objectType="CheckBox" fmlaLink="$W$27" lockText="1" noThreeD="1"/>
</file>

<file path=xl/ctrlProps/ctrlProp11.xml><?xml version="1.0" encoding="utf-8"?>
<formControlPr xmlns="http://schemas.microsoft.com/office/spreadsheetml/2009/9/main" objectType="CheckBox" fmlaLink="$W$22" lockText="1" noThreeD="1"/>
</file>

<file path=xl/ctrlProps/ctrlProp12.xml><?xml version="1.0" encoding="utf-8"?>
<formControlPr xmlns="http://schemas.microsoft.com/office/spreadsheetml/2009/9/main" objectType="CheckBox" fmlaLink="$W$25" lockText="1" noThreeD="1"/>
</file>

<file path=xl/ctrlProps/ctrlProp13.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W$20" lockText="1" noThreeD="1"/>
</file>

<file path=xl/ctrlProps/ctrlProp15.xml><?xml version="1.0" encoding="utf-8"?>
<formControlPr xmlns="http://schemas.microsoft.com/office/spreadsheetml/2009/9/main" objectType="CheckBox" fmlaLink="$W$24" lockText="1" noThreeD="1"/>
</file>

<file path=xl/ctrlProps/ctrlProp16.xml><?xml version="1.0" encoding="utf-8"?>
<formControlPr xmlns="http://schemas.microsoft.com/office/spreadsheetml/2009/9/main" objectType="CheckBox" fmlaLink="$W$26" lockText="1" noThreeD="1"/>
</file>

<file path=xl/ctrlProps/ctrlProp17.xml><?xml version="1.0" encoding="utf-8"?>
<formControlPr xmlns="http://schemas.microsoft.com/office/spreadsheetml/2009/9/main" objectType="CheckBox" fmlaLink="$W$23" lockText="1" noThreeD="1"/>
</file>

<file path=xl/ctrlProps/ctrlProp18.xml><?xml version="1.0" encoding="utf-8"?>
<formControlPr xmlns="http://schemas.microsoft.com/office/spreadsheetml/2009/9/main" objectType="CheckBox" fmlaLink="$W$17" lockText="1" noThreeD="1"/>
</file>

<file path=xl/ctrlProps/ctrlProp19.xml><?xml version="1.0" encoding="utf-8"?>
<formControlPr xmlns="http://schemas.microsoft.com/office/spreadsheetml/2009/9/main" objectType="CheckBox" fmlaLink="$W$21" lockText="1" noThreeD="1"/>
</file>

<file path=xl/ctrlProps/ctrlProp2.xml><?xml version="1.0" encoding="utf-8"?>
<formControlPr xmlns="http://schemas.microsoft.com/office/spreadsheetml/2009/9/main" objectType="CheckBox" fmlaLink="$U$52" lockText="1" noThreeD="1"/>
</file>

<file path=xl/ctrlProps/ctrlProp20.xml><?xml version="1.0" encoding="utf-8"?>
<formControlPr xmlns="http://schemas.microsoft.com/office/spreadsheetml/2009/9/main" objectType="CheckBox" fmlaLink="$W$30" lockText="1" noThreeD="1"/>
</file>

<file path=xl/ctrlProps/ctrlProp21.xml><?xml version="1.0" encoding="utf-8"?>
<formControlPr xmlns="http://schemas.microsoft.com/office/spreadsheetml/2009/9/main" objectType="CheckBox" fmlaLink="$W$31" lockText="1" noThreeD="1"/>
</file>

<file path=xl/ctrlProps/ctrlProp22.xml><?xml version="1.0" encoding="utf-8"?>
<formControlPr xmlns="http://schemas.microsoft.com/office/spreadsheetml/2009/9/main" objectType="CheckBox" fmlaLink="$V$56" lockText="1" noThreeD="1"/>
</file>

<file path=xl/ctrlProps/ctrlProp23.xml><?xml version="1.0" encoding="utf-8"?>
<formControlPr xmlns="http://schemas.microsoft.com/office/spreadsheetml/2009/9/main" objectType="CheckBox" fmlaLink="$W$56" lockText="1" noThreeD="1"/>
</file>

<file path=xl/ctrlProps/ctrlProp24.xml><?xml version="1.0" encoding="utf-8"?>
<formControlPr xmlns="http://schemas.microsoft.com/office/spreadsheetml/2009/9/main" objectType="CheckBox" fmlaLink="$Y$56" lockText="1" noThreeD="1"/>
</file>

<file path=xl/ctrlProps/ctrlProp25.xml><?xml version="1.0" encoding="utf-8"?>
<formControlPr xmlns="http://schemas.microsoft.com/office/spreadsheetml/2009/9/main" objectType="CheckBox" fmlaLink="$Z$56" lockText="1" noThreeD="1"/>
</file>

<file path=xl/ctrlProps/ctrlProp26.xml><?xml version="1.0" encoding="utf-8"?>
<formControlPr xmlns="http://schemas.microsoft.com/office/spreadsheetml/2009/9/main" objectType="CheckBox" fmlaLink="$Y$57" lockText="1" noThreeD="1"/>
</file>

<file path=xl/ctrlProps/ctrlProp27.xml><?xml version="1.0" encoding="utf-8"?>
<formControlPr xmlns="http://schemas.microsoft.com/office/spreadsheetml/2009/9/main" objectType="CheckBox" fmlaLink="$X$57" lockText="1" noThreeD="1"/>
</file>

<file path=xl/ctrlProps/ctrlProp28.xml><?xml version="1.0" encoding="utf-8"?>
<formControlPr xmlns="http://schemas.microsoft.com/office/spreadsheetml/2009/9/main" objectType="CheckBox" fmlaLink="$W$57" lockText="1" noThreeD="1"/>
</file>

<file path=xl/ctrlProps/ctrlProp29.xml><?xml version="1.0" encoding="utf-8"?>
<formControlPr xmlns="http://schemas.microsoft.com/office/spreadsheetml/2009/9/main" objectType="CheckBox" fmlaLink="$V$57" lockText="1" noThreeD="1"/>
</file>

<file path=xl/ctrlProps/ctrlProp3.xml><?xml version="1.0" encoding="utf-8"?>
<formControlPr xmlns="http://schemas.microsoft.com/office/spreadsheetml/2009/9/main" objectType="CheckBox" fmlaLink="$U$21" noThreeD="1"/>
</file>

<file path=xl/ctrlProps/ctrlProp30.xml><?xml version="1.0" encoding="utf-8"?>
<formControlPr xmlns="http://schemas.microsoft.com/office/spreadsheetml/2009/9/main" objectType="CheckBox" fmlaLink="$X$56" lockText="1" noThreeD="1"/>
</file>

<file path=xl/ctrlProps/ctrlProp31.xml><?xml version="1.0" encoding="utf-8"?>
<formControlPr xmlns="http://schemas.microsoft.com/office/spreadsheetml/2009/9/main" objectType="CheckBox" fmlaLink="$V$60" lockText="1" noThreeD="1"/>
</file>

<file path=xl/ctrlProps/ctrlProp32.xml><?xml version="1.0" encoding="utf-8"?>
<formControlPr xmlns="http://schemas.microsoft.com/office/spreadsheetml/2009/9/main" objectType="CheckBox" fmlaLink="$W$60" lockText="1" noThreeD="1"/>
</file>

<file path=xl/ctrlProps/ctrlProp33.xml><?xml version="1.0" encoding="utf-8"?>
<formControlPr xmlns="http://schemas.microsoft.com/office/spreadsheetml/2009/9/main" objectType="CheckBox" fmlaLink="$Y$60" lockText="1" noThreeD="1"/>
</file>

<file path=xl/ctrlProps/ctrlProp34.xml><?xml version="1.0" encoding="utf-8"?>
<formControlPr xmlns="http://schemas.microsoft.com/office/spreadsheetml/2009/9/main" objectType="CheckBox" fmlaLink="$X$60" lockText="1" noThreeD="1"/>
</file>

<file path=xl/ctrlProps/ctrlProp35.xml><?xml version="1.0" encoding="utf-8"?>
<formControlPr xmlns="http://schemas.microsoft.com/office/spreadsheetml/2009/9/main" objectType="CheckBox" fmlaLink="$V$16" lockText="1" noThreeD="1"/>
</file>

<file path=xl/ctrlProps/ctrlProp36.xml><?xml version="1.0" encoding="utf-8"?>
<formControlPr xmlns="http://schemas.microsoft.com/office/spreadsheetml/2009/9/main" objectType="CheckBox" fmlaLink="$V$19" lockText="1" noThreeD="1"/>
</file>

<file path=xl/ctrlProps/ctrlProp37.xml><?xml version="1.0" encoding="utf-8"?>
<formControlPr xmlns="http://schemas.microsoft.com/office/spreadsheetml/2009/9/main" objectType="CheckBox" fmlaLink="$V$24" lockText="1" noThreeD="1"/>
</file>

<file path=xl/ctrlProps/ctrlProp38.xml><?xml version="1.0" encoding="utf-8"?>
<formControlPr xmlns="http://schemas.microsoft.com/office/spreadsheetml/2009/9/main" objectType="CheckBox" fmlaLink="$V$18" lockText="1" noThreeD="1"/>
</file>

<file path=xl/ctrlProps/ctrlProp39.xml><?xml version="1.0" encoding="utf-8"?>
<formControlPr xmlns="http://schemas.microsoft.com/office/spreadsheetml/2009/9/main" objectType="CheckBox" fmlaLink="$V$17" lockText="1" noThreeD="1"/>
</file>

<file path=xl/ctrlProps/ctrlProp4.xml><?xml version="1.0" encoding="utf-8"?>
<formControlPr xmlns="http://schemas.microsoft.com/office/spreadsheetml/2009/9/main" objectType="CheckBox" fmlaLink="$W$21" noThreeD="1"/>
</file>

<file path=xl/ctrlProps/ctrlProp40.xml><?xml version="1.0" encoding="utf-8"?>
<formControlPr xmlns="http://schemas.microsoft.com/office/spreadsheetml/2009/9/main" objectType="CheckBox" fmlaLink="$V$23" lockText="1" noThreeD="1"/>
</file>

<file path=xl/ctrlProps/ctrlProp41.xml><?xml version="1.0" encoding="utf-8"?>
<formControlPr xmlns="http://schemas.microsoft.com/office/spreadsheetml/2009/9/main" objectType="CheckBox" fmlaLink="$V$21" lockText="1" noThreeD="1"/>
</file>

<file path=xl/ctrlProps/ctrlProp42.xml><?xml version="1.0" encoding="utf-8"?>
<formControlPr xmlns="http://schemas.microsoft.com/office/spreadsheetml/2009/9/main" objectType="CheckBox" fmlaLink="$V$22" lockText="1" noThreeD="1"/>
</file>

<file path=xl/ctrlProps/ctrlProp5.xml><?xml version="1.0" encoding="utf-8"?>
<formControlPr xmlns="http://schemas.microsoft.com/office/spreadsheetml/2009/9/main" objectType="CheckBox" fmlaLink="$W$15" lockText="1" noThreeD="1"/>
</file>

<file path=xl/ctrlProps/ctrlProp6.xml><?xml version="1.0" encoding="utf-8"?>
<formControlPr xmlns="http://schemas.microsoft.com/office/spreadsheetml/2009/9/main" objectType="CheckBox" fmlaLink="$W$18" lockText="1" noThreeD="1"/>
</file>

<file path=xl/ctrlProps/ctrlProp7.xml><?xml version="1.0" encoding="utf-8"?>
<formControlPr xmlns="http://schemas.microsoft.com/office/spreadsheetml/2009/9/main" objectType="CheckBox" fmlaLink="$W$16" lockText="1" noThreeD="1"/>
</file>

<file path=xl/ctrlProps/ctrlProp8.xml><?xml version="1.0" encoding="utf-8"?>
<formControlPr xmlns="http://schemas.microsoft.com/office/spreadsheetml/2009/9/main" objectType="CheckBox" fmlaLink="$W$28" lockText="1" noThreeD="1"/>
</file>

<file path=xl/ctrlProps/ctrlProp9.xml><?xml version="1.0" encoding="utf-8"?>
<formControlPr xmlns="http://schemas.microsoft.com/office/spreadsheetml/2009/9/main" objectType="CheckBox" fmlaLink="$W$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101600</xdr:colOff>
          <xdr:row>49</xdr:row>
          <xdr:rowOff>31750</xdr:rowOff>
        </xdr:from>
        <xdr:to>
          <xdr:col>13</xdr:col>
          <xdr:colOff>342900</xdr:colOff>
          <xdr:row>49</xdr:row>
          <xdr:rowOff>222250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49</xdr:row>
          <xdr:rowOff>25400</xdr:rowOff>
        </xdr:from>
        <xdr:to>
          <xdr:col>4</xdr:col>
          <xdr:colOff>336550</xdr:colOff>
          <xdr:row>49</xdr:row>
          <xdr:rowOff>222250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31750</xdr:rowOff>
        </xdr:from>
        <xdr:to>
          <xdr:col>4</xdr:col>
          <xdr:colOff>336550</xdr:colOff>
          <xdr:row>20</xdr:row>
          <xdr:rowOff>222250</xdr:rowOff>
        </xdr:to>
        <xdr:sp macro="" textlink="">
          <xdr:nvSpPr>
            <xdr:cNvPr id="1064" name="Check Box 40" descr="TRUE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31750</xdr:rowOff>
        </xdr:from>
        <xdr:to>
          <xdr:col>12</xdr:col>
          <xdr:colOff>298450</xdr:colOff>
          <xdr:row>20</xdr:row>
          <xdr:rowOff>222250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139700</xdr:colOff>
          <xdr:row>14</xdr:row>
          <xdr:rowOff>463550</xdr:rowOff>
        </xdr:from>
        <xdr:to>
          <xdr:col>17</xdr:col>
          <xdr:colOff>450850</xdr:colOff>
          <xdr:row>14</xdr:row>
          <xdr:rowOff>749300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18</xdr:row>
          <xdr:rowOff>114300</xdr:rowOff>
        </xdr:from>
        <xdr:to>
          <xdr:col>17</xdr:col>
          <xdr:colOff>368300</xdr:colOff>
          <xdr:row>18</xdr:row>
          <xdr:rowOff>311150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19</xdr:row>
          <xdr:rowOff>336550</xdr:rowOff>
        </xdr:from>
        <xdr:to>
          <xdr:col>17</xdr:col>
          <xdr:colOff>444500</xdr:colOff>
          <xdr:row>19</xdr:row>
          <xdr:rowOff>527050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29</xdr:row>
          <xdr:rowOff>38100</xdr:rowOff>
        </xdr:from>
        <xdr:to>
          <xdr:col>17</xdr:col>
          <xdr:colOff>374650</xdr:colOff>
          <xdr:row>29</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27</xdr:row>
          <xdr:rowOff>25400</xdr:rowOff>
        </xdr:from>
        <xdr:to>
          <xdr:col>17</xdr:col>
          <xdr:colOff>387350</xdr:colOff>
          <xdr:row>27</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17</xdr:row>
          <xdr:rowOff>114300</xdr:rowOff>
        </xdr:from>
        <xdr:to>
          <xdr:col>17</xdr:col>
          <xdr:colOff>381000</xdr:colOff>
          <xdr:row>17</xdr:row>
          <xdr:rowOff>336550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22</xdr:row>
          <xdr:rowOff>139700</xdr:rowOff>
        </xdr:from>
        <xdr:to>
          <xdr:col>17</xdr:col>
          <xdr:colOff>419100</xdr:colOff>
          <xdr:row>22</xdr:row>
          <xdr:rowOff>381000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27</xdr:row>
          <xdr:rowOff>254000</xdr:rowOff>
        </xdr:from>
        <xdr:to>
          <xdr:col>17</xdr:col>
          <xdr:colOff>406400</xdr:colOff>
          <xdr:row>29</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16</xdr:row>
          <xdr:rowOff>190500</xdr:rowOff>
        </xdr:from>
        <xdr:to>
          <xdr:col>17</xdr:col>
          <xdr:colOff>349250</xdr:colOff>
          <xdr:row>16</xdr:row>
          <xdr:rowOff>412750</xdr:rowOff>
        </xdr:to>
        <xdr:sp macro="" textlink="">
          <xdr:nvSpPr>
            <xdr:cNvPr id="11278" name="Check Box 14" descr="TRUE"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15</xdr:row>
          <xdr:rowOff>482600</xdr:rowOff>
        </xdr:from>
        <xdr:to>
          <xdr:col>17</xdr:col>
          <xdr:colOff>342900</xdr:colOff>
          <xdr:row>15</xdr:row>
          <xdr:rowOff>673100</xdr:rowOff>
        </xdr:to>
        <xdr:sp macro="" textlink="">
          <xdr:nvSpPr>
            <xdr:cNvPr id="11282" name="Check Box 18" descr="TRUE"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26</xdr:row>
          <xdr:rowOff>101600</xdr:rowOff>
        </xdr:from>
        <xdr:to>
          <xdr:col>17</xdr:col>
          <xdr:colOff>419100</xdr:colOff>
          <xdr:row>26</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21</xdr:row>
          <xdr:rowOff>495300</xdr:rowOff>
        </xdr:from>
        <xdr:to>
          <xdr:col>17</xdr:col>
          <xdr:colOff>374650</xdr:colOff>
          <xdr:row>21</xdr:row>
          <xdr:rowOff>685800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24</xdr:row>
          <xdr:rowOff>82550</xdr:rowOff>
        </xdr:from>
        <xdr:to>
          <xdr:col>17</xdr:col>
          <xdr:colOff>450850</xdr:colOff>
          <xdr:row>24</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23</xdr:row>
          <xdr:rowOff>298450</xdr:rowOff>
        </xdr:from>
        <xdr:to>
          <xdr:col>17</xdr:col>
          <xdr:colOff>387350</xdr:colOff>
          <xdr:row>23</xdr:row>
          <xdr:rowOff>501650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24</xdr:row>
          <xdr:rowOff>374650</xdr:rowOff>
        </xdr:from>
        <xdr:to>
          <xdr:col>17</xdr:col>
          <xdr:colOff>419100</xdr:colOff>
          <xdr:row>26</xdr:row>
          <xdr:rowOff>25400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20</xdr:row>
          <xdr:rowOff>69850</xdr:rowOff>
        </xdr:from>
        <xdr:to>
          <xdr:col>17</xdr:col>
          <xdr:colOff>419100</xdr:colOff>
          <xdr:row>20</xdr:row>
          <xdr:rowOff>311150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30</xdr:row>
          <xdr:rowOff>31750</xdr:rowOff>
        </xdr:from>
        <xdr:to>
          <xdr:col>17</xdr:col>
          <xdr:colOff>374650</xdr:colOff>
          <xdr:row>30</xdr:row>
          <xdr:rowOff>222250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120650</xdr:colOff>
          <xdr:row>55</xdr:row>
          <xdr:rowOff>69850</xdr:rowOff>
        </xdr:from>
        <xdr:to>
          <xdr:col>2</xdr:col>
          <xdr:colOff>6350</xdr:colOff>
          <xdr:row>55</xdr:row>
          <xdr:rowOff>260350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55</xdr:row>
          <xdr:rowOff>76200</xdr:rowOff>
        </xdr:from>
        <xdr:to>
          <xdr:col>6</xdr:col>
          <xdr:colOff>25400</xdr:colOff>
          <xdr:row>55</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55</xdr:row>
          <xdr:rowOff>76200</xdr:rowOff>
        </xdr:from>
        <xdr:to>
          <xdr:col>13</xdr:col>
          <xdr:colOff>25400</xdr:colOff>
          <xdr:row>55</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254000</xdr:colOff>
          <xdr:row>55</xdr:row>
          <xdr:rowOff>76200</xdr:rowOff>
        </xdr:from>
        <xdr:to>
          <xdr:col>16</xdr:col>
          <xdr:colOff>6350</xdr:colOff>
          <xdr:row>55</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196850</xdr:colOff>
          <xdr:row>56</xdr:row>
          <xdr:rowOff>76200</xdr:rowOff>
        </xdr:from>
        <xdr:to>
          <xdr:col>15</xdr:col>
          <xdr:colOff>25400</xdr:colOff>
          <xdr:row>56</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69850</xdr:rowOff>
        </xdr:from>
        <xdr:to>
          <xdr:col>10</xdr:col>
          <xdr:colOff>44450</xdr:colOff>
          <xdr:row>56</xdr:row>
          <xdr:rowOff>260350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56</xdr:row>
          <xdr:rowOff>76200</xdr:rowOff>
        </xdr:from>
        <xdr:to>
          <xdr:col>6</xdr:col>
          <xdr:colOff>25400</xdr:colOff>
          <xdr:row>56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56</xdr:row>
          <xdr:rowOff>69850</xdr:rowOff>
        </xdr:from>
        <xdr:to>
          <xdr:col>2</xdr:col>
          <xdr:colOff>0</xdr:colOff>
          <xdr:row>56</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76200</xdr:rowOff>
        </xdr:from>
        <xdr:to>
          <xdr:col>10</xdr:col>
          <xdr:colOff>44450</xdr:colOff>
          <xdr:row>55</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59</xdr:row>
          <xdr:rowOff>69850</xdr:rowOff>
        </xdr:from>
        <xdr:to>
          <xdr:col>2</xdr:col>
          <xdr:colOff>0</xdr:colOff>
          <xdr:row>59</xdr:row>
          <xdr:rowOff>260350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59</xdr:row>
          <xdr:rowOff>76200</xdr:rowOff>
        </xdr:from>
        <xdr:to>
          <xdr:col>6</xdr:col>
          <xdr:colOff>25400</xdr:colOff>
          <xdr:row>59</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59</xdr:row>
          <xdr:rowOff>76200</xdr:rowOff>
        </xdr:from>
        <xdr:to>
          <xdr:col>13</xdr:col>
          <xdr:colOff>25400</xdr:colOff>
          <xdr:row>59</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76200</xdr:rowOff>
        </xdr:from>
        <xdr:to>
          <xdr:col>10</xdr:col>
          <xdr:colOff>44450</xdr:colOff>
          <xdr:row>59</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29308</xdr:colOff>
      <xdr:row>25</xdr:row>
      <xdr:rowOff>175846</xdr:rowOff>
    </xdr:from>
    <xdr:to>
      <xdr:col>8</xdr:col>
      <xdr:colOff>718039</xdr:colOff>
      <xdr:row>25</xdr:row>
      <xdr:rowOff>373673</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704591" y="7580498"/>
          <a:ext cx="688731" cy="197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139700</xdr:colOff>
          <xdr:row>15</xdr:row>
          <xdr:rowOff>184150</xdr:rowOff>
        </xdr:from>
        <xdr:to>
          <xdr:col>17</xdr:col>
          <xdr:colOff>450850</xdr:colOff>
          <xdr:row>15</xdr:row>
          <xdr:rowOff>457200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18</xdr:row>
          <xdr:rowOff>196850</xdr:rowOff>
        </xdr:from>
        <xdr:to>
          <xdr:col>17</xdr:col>
          <xdr:colOff>381000</xdr:colOff>
          <xdr:row>18</xdr:row>
          <xdr:rowOff>419100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xdr:row>
          <xdr:rowOff>101600</xdr:rowOff>
        </xdr:from>
        <xdr:to>
          <xdr:col>17</xdr:col>
          <xdr:colOff>425450</xdr:colOff>
          <xdr:row>24</xdr:row>
          <xdr:rowOff>25400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17</xdr:row>
          <xdr:rowOff>190500</xdr:rowOff>
        </xdr:from>
        <xdr:to>
          <xdr:col>17</xdr:col>
          <xdr:colOff>349250</xdr:colOff>
          <xdr:row>17</xdr:row>
          <xdr:rowOff>412750</xdr:rowOff>
        </xdr:to>
        <xdr:sp macro="" textlink="">
          <xdr:nvSpPr>
            <xdr:cNvPr id="17417" name="Check Box 9" descr="TRUE"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16</xdr:row>
          <xdr:rowOff>215900</xdr:rowOff>
        </xdr:from>
        <xdr:to>
          <xdr:col>17</xdr:col>
          <xdr:colOff>342900</xdr:colOff>
          <xdr:row>16</xdr:row>
          <xdr:rowOff>406400</xdr:rowOff>
        </xdr:to>
        <xdr:sp macro="" textlink="">
          <xdr:nvSpPr>
            <xdr:cNvPr id="17418" name="Check Box 10" descr="TRUE"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22</xdr:row>
          <xdr:rowOff>146050</xdr:rowOff>
        </xdr:from>
        <xdr:to>
          <xdr:col>17</xdr:col>
          <xdr:colOff>374650</xdr:colOff>
          <xdr:row>23</xdr:row>
          <xdr:rowOff>6350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20</xdr:row>
          <xdr:rowOff>101600</xdr:rowOff>
        </xdr:from>
        <xdr:to>
          <xdr:col>17</xdr:col>
          <xdr:colOff>419100</xdr:colOff>
          <xdr:row>21</xdr:row>
          <xdr:rowOff>31750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21</xdr:row>
          <xdr:rowOff>101600</xdr:rowOff>
        </xdr:from>
        <xdr:to>
          <xdr:col>17</xdr:col>
          <xdr:colOff>419100</xdr:colOff>
          <xdr:row>22</xdr:row>
          <xdr:rowOff>31750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zengin.ajtw.net/" TargetMode="Externa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C114"/>
  <sheetViews>
    <sheetView tabSelected="1" view="pageBreakPreview" zoomScale="115" zoomScaleNormal="85" zoomScaleSheetLayoutView="115" workbookViewId="0">
      <selection activeCell="U12" sqref="U12"/>
    </sheetView>
  </sheetViews>
  <sheetFormatPr defaultColWidth="8.58203125" defaultRowHeight="13"/>
  <cols>
    <col min="1" max="1" width="4.08203125" style="26" customWidth="1"/>
    <col min="2" max="4" width="4.58203125" style="26" customWidth="1"/>
    <col min="5" max="8" width="5.08203125" style="26" customWidth="1"/>
    <col min="9" max="9" width="3" style="26" customWidth="1"/>
    <col min="10" max="13" width="5.08203125" style="26" customWidth="1"/>
    <col min="14" max="17" width="6.4140625" style="26" customWidth="1"/>
    <col min="18" max="18" width="6.5" style="26" customWidth="1"/>
    <col min="19" max="19" width="0.58203125" style="26" customWidth="1"/>
    <col min="20" max="20" width="6.5" style="26" customWidth="1"/>
    <col min="21" max="21" width="7" style="26" customWidth="1"/>
    <col min="22" max="22" width="4.08203125" style="26" customWidth="1"/>
    <col min="23" max="23" width="7" style="26" customWidth="1"/>
    <col min="24" max="24" width="4.08203125" style="26" customWidth="1"/>
    <col min="25" max="25" width="9.9140625" style="26" customWidth="1"/>
    <col min="26" max="28" width="4.08203125" style="26" customWidth="1"/>
    <col min="29" max="16384" width="8.58203125" style="26"/>
  </cols>
  <sheetData>
    <row r="1" spans="1:20" ht="17.399999999999999" customHeight="1">
      <c r="A1" s="81" t="s">
        <v>200</v>
      </c>
      <c r="J1" s="87"/>
      <c r="P1" s="326" t="s">
        <v>268</v>
      </c>
      <c r="Q1" s="326"/>
      <c r="R1" s="326"/>
    </row>
    <row r="2" spans="1:20" ht="17.399999999999999" customHeight="1">
      <c r="A2" s="81" t="s">
        <v>201</v>
      </c>
      <c r="B2" s="89"/>
      <c r="C2" s="89"/>
      <c r="J2" s="87"/>
      <c r="O2" s="86" t="s">
        <v>10</v>
      </c>
      <c r="P2" s="285">
        <f ca="1">TODAY()</f>
        <v>45903</v>
      </c>
      <c r="Q2" s="285"/>
      <c r="R2" s="285"/>
      <c r="S2" s="143"/>
    </row>
    <row r="3" spans="1:20" ht="12.75" customHeight="1">
      <c r="A3" s="89"/>
      <c r="B3" s="89"/>
      <c r="C3" s="89"/>
      <c r="J3" s="87"/>
      <c r="Q3" s="84"/>
      <c r="R3" s="84"/>
      <c r="S3" s="144"/>
      <c r="T3" s="84"/>
    </row>
    <row r="4" spans="1:20" ht="24.9" customHeight="1">
      <c r="A4" s="88" t="s">
        <v>230</v>
      </c>
      <c r="B4" s="83"/>
      <c r="C4" s="83"/>
      <c r="D4" s="83"/>
      <c r="E4" s="83"/>
      <c r="F4" s="83"/>
      <c r="G4" s="83"/>
      <c r="H4" s="83"/>
      <c r="I4" s="83"/>
      <c r="J4" s="83"/>
      <c r="K4" s="83"/>
      <c r="L4" s="83"/>
      <c r="M4" s="83"/>
      <c r="N4" s="83"/>
      <c r="O4" s="83"/>
      <c r="P4" s="83"/>
      <c r="Q4" s="83"/>
      <c r="R4" s="83"/>
      <c r="S4" s="83"/>
      <c r="T4" s="83"/>
    </row>
    <row r="5" spans="1:20" ht="13.5" customHeight="1"/>
    <row r="6" spans="1:20" ht="51.9" customHeight="1">
      <c r="A6" s="325" t="s">
        <v>206</v>
      </c>
      <c r="B6" s="325"/>
      <c r="C6" s="325"/>
      <c r="D6" s="325"/>
      <c r="E6" s="325"/>
      <c r="F6" s="325"/>
      <c r="G6" s="325"/>
      <c r="H6" s="325"/>
      <c r="I6" s="325"/>
      <c r="J6" s="325"/>
      <c r="K6" s="325"/>
      <c r="L6" s="325"/>
      <c r="M6" s="325"/>
      <c r="N6" s="325"/>
      <c r="O6" s="325"/>
      <c r="P6" s="325"/>
      <c r="Q6" s="325"/>
      <c r="R6" s="325"/>
      <c r="S6" s="325"/>
      <c r="T6" s="111"/>
    </row>
    <row r="7" spans="1:20" ht="10.5" customHeight="1"/>
    <row r="8" spans="1:20" ht="15" customHeight="1">
      <c r="B8" s="112" t="s">
        <v>238</v>
      </c>
    </row>
    <row r="9" spans="1:20" ht="6" customHeight="1"/>
    <row r="10" spans="1:20" ht="21" customHeight="1">
      <c r="B10" s="272" t="s">
        <v>0</v>
      </c>
      <c r="C10" s="273"/>
      <c r="D10" s="274"/>
      <c r="E10" s="228"/>
      <c r="F10" s="229"/>
      <c r="G10" s="229"/>
      <c r="H10" s="229"/>
      <c r="I10" s="229"/>
      <c r="J10" s="230"/>
      <c r="K10" s="272" t="s">
        <v>2</v>
      </c>
      <c r="L10" s="274"/>
      <c r="M10" s="228"/>
      <c r="N10" s="229"/>
      <c r="O10" s="230"/>
      <c r="P10" s="30"/>
      <c r="Q10" s="30"/>
      <c r="R10" s="30"/>
    </row>
    <row r="11" spans="1:20" ht="21" customHeight="1">
      <c r="B11" s="272" t="s">
        <v>1</v>
      </c>
      <c r="C11" s="273"/>
      <c r="D11" s="274"/>
      <c r="E11" s="277"/>
      <c r="F11" s="278"/>
      <c r="G11" s="278"/>
      <c r="H11" s="278"/>
      <c r="I11" s="278"/>
      <c r="J11" s="279"/>
      <c r="K11" s="272" t="s">
        <v>16</v>
      </c>
      <c r="L11" s="274"/>
      <c r="M11" s="277"/>
      <c r="N11" s="278"/>
      <c r="O11" s="278"/>
      <c r="P11" s="278"/>
      <c r="Q11" s="278"/>
      <c r="R11" s="279"/>
    </row>
    <row r="12" spans="1:20" ht="21" customHeight="1">
      <c r="B12" s="272" t="s">
        <v>17</v>
      </c>
      <c r="C12" s="273"/>
      <c r="D12" s="274"/>
      <c r="E12" s="228"/>
      <c r="F12" s="229"/>
      <c r="G12" s="229"/>
      <c r="H12" s="229"/>
      <c r="I12" s="229"/>
      <c r="J12" s="230"/>
      <c r="K12" s="214" t="s">
        <v>160</v>
      </c>
      <c r="L12" s="214"/>
      <c r="M12" s="214"/>
      <c r="N12" s="214"/>
      <c r="O12" s="215"/>
      <c r="P12" s="215"/>
      <c r="Q12" s="215"/>
      <c r="R12" s="215"/>
    </row>
    <row r="13" spans="1:20" ht="13.5" customHeight="1">
      <c r="K13" s="30"/>
      <c r="L13" s="113" t="s">
        <v>161</v>
      </c>
    </row>
    <row r="14" spans="1:20" ht="15" customHeight="1">
      <c r="B14" s="231" t="s">
        <v>188</v>
      </c>
      <c r="C14" s="232"/>
      <c r="D14" s="233"/>
      <c r="E14" s="252"/>
      <c r="F14" s="253"/>
      <c r="G14" s="253"/>
      <c r="H14" s="253"/>
      <c r="I14" s="253"/>
      <c r="J14" s="253"/>
      <c r="K14" s="253"/>
      <c r="L14" s="253"/>
      <c r="M14" s="253"/>
      <c r="N14" s="253"/>
      <c r="O14" s="253"/>
      <c r="P14" s="253"/>
      <c r="Q14" s="253"/>
      <c r="R14" s="254"/>
    </row>
    <row r="15" spans="1:20" ht="21">
      <c r="B15" s="249" t="s">
        <v>7</v>
      </c>
      <c r="C15" s="250"/>
      <c r="D15" s="251"/>
      <c r="E15" s="216"/>
      <c r="F15" s="217"/>
      <c r="G15" s="217"/>
      <c r="H15" s="217"/>
      <c r="I15" s="217"/>
      <c r="J15" s="217"/>
      <c r="K15" s="217"/>
      <c r="L15" s="217"/>
      <c r="M15" s="217"/>
      <c r="N15" s="217"/>
      <c r="O15" s="217"/>
      <c r="P15" s="217"/>
      <c r="Q15" s="217"/>
      <c r="R15" s="218"/>
    </row>
    <row r="16" spans="1:20" ht="21">
      <c r="B16" s="219" t="s">
        <v>6</v>
      </c>
      <c r="C16" s="220"/>
      <c r="D16" s="221"/>
      <c r="E16" s="222"/>
      <c r="F16" s="223"/>
      <c r="G16" s="223"/>
      <c r="H16" s="223"/>
      <c r="I16" s="223"/>
      <c r="J16" s="223"/>
      <c r="K16" s="223"/>
      <c r="L16" s="223"/>
      <c r="M16" s="223"/>
      <c r="N16" s="223"/>
      <c r="O16" s="223"/>
      <c r="P16" s="223"/>
      <c r="Q16" s="223"/>
      <c r="R16" s="224"/>
    </row>
    <row r="17" spans="1:29" ht="17.399999999999999" customHeight="1">
      <c r="B17" s="114" t="s">
        <v>22</v>
      </c>
    </row>
    <row r="18" spans="1:29" ht="24" customHeight="1">
      <c r="B18" s="225" t="s">
        <v>8</v>
      </c>
      <c r="C18" s="226"/>
      <c r="D18" s="227"/>
      <c r="E18" s="228"/>
      <c r="F18" s="229"/>
      <c r="G18" s="229"/>
      <c r="H18" s="229"/>
      <c r="I18" s="229"/>
      <c r="J18" s="229"/>
      <c r="K18" s="229"/>
      <c r="L18" s="229"/>
      <c r="M18" s="229"/>
      <c r="N18" s="229"/>
      <c r="O18" s="229"/>
      <c r="P18" s="229"/>
      <c r="Q18" s="229"/>
      <c r="R18" s="230"/>
      <c r="Y18" s="125"/>
    </row>
    <row r="19" spans="1:29" ht="18" customHeight="1">
      <c r="B19" s="225" t="s">
        <v>19</v>
      </c>
      <c r="C19" s="226"/>
      <c r="D19" s="227"/>
      <c r="E19" s="228"/>
      <c r="F19" s="229"/>
      <c r="G19" s="229"/>
      <c r="H19" s="229"/>
      <c r="I19" s="229"/>
      <c r="J19" s="229"/>
      <c r="K19" s="229"/>
      <c r="L19" s="229"/>
      <c r="M19" s="229"/>
      <c r="N19" s="229"/>
      <c r="O19" s="229"/>
      <c r="P19" s="229"/>
      <c r="Q19" s="229"/>
      <c r="R19" s="230"/>
    </row>
    <row r="20" spans="1:29" ht="22.5" customHeight="1">
      <c r="B20" s="280" t="s">
        <v>231</v>
      </c>
      <c r="C20" s="281"/>
      <c r="D20" s="281"/>
      <c r="E20" s="281"/>
      <c r="F20" s="281"/>
      <c r="G20" s="282"/>
      <c r="H20" s="282"/>
      <c r="I20" s="282"/>
      <c r="J20" s="282"/>
      <c r="K20" s="282"/>
      <c r="L20" s="214" t="s">
        <v>157</v>
      </c>
      <c r="M20" s="214"/>
      <c r="N20" s="215"/>
      <c r="O20" s="215"/>
      <c r="P20" s="215"/>
      <c r="Q20" s="215"/>
      <c r="R20" s="215"/>
    </row>
    <row r="21" spans="1:29" ht="29.4" customHeight="1">
      <c r="B21" s="240" t="s">
        <v>36</v>
      </c>
      <c r="C21" s="240"/>
      <c r="D21" s="240"/>
      <c r="E21" s="140"/>
      <c r="F21" s="241" t="s">
        <v>37</v>
      </c>
      <c r="G21" s="241"/>
      <c r="H21" s="241"/>
      <c r="I21" s="241"/>
      <c r="J21" s="241"/>
      <c r="K21" s="241"/>
      <c r="L21" s="242"/>
      <c r="M21" s="96"/>
      <c r="N21" s="237" t="s">
        <v>261</v>
      </c>
      <c r="O21" s="238"/>
      <c r="P21" s="238"/>
      <c r="Q21" s="238"/>
      <c r="R21" s="239"/>
      <c r="U21" s="142" t="b">
        <v>0</v>
      </c>
      <c r="V21" s="90"/>
      <c r="W21" s="142" t="b">
        <v>0</v>
      </c>
      <c r="X21" s="90"/>
      <c r="Y21" s="90"/>
      <c r="Z21" s="90"/>
      <c r="AA21" s="90"/>
      <c r="AB21" s="90"/>
      <c r="AC21" s="125"/>
    </row>
    <row r="22" spans="1:29" ht="24" customHeight="1">
      <c r="B22" s="268" t="s">
        <v>329</v>
      </c>
      <c r="C22" s="226"/>
      <c r="D22" s="226"/>
      <c r="E22" s="226"/>
      <c r="F22" s="227"/>
      <c r="G22" s="269"/>
      <c r="H22" s="270"/>
      <c r="I22" s="270"/>
      <c r="J22" s="270"/>
      <c r="K22" s="270"/>
      <c r="L22" s="271"/>
      <c r="M22" s="105" t="s">
        <v>3</v>
      </c>
      <c r="N22" s="275"/>
      <c r="O22" s="270"/>
      <c r="P22" s="270"/>
      <c r="Q22" s="270"/>
      <c r="R22" s="276"/>
      <c r="U22" s="90"/>
      <c r="V22" s="90"/>
      <c r="W22" s="90"/>
      <c r="X22" s="90"/>
      <c r="Y22" s="90"/>
      <c r="Z22" s="90"/>
      <c r="AA22" s="90"/>
      <c r="AB22" s="90"/>
    </row>
    <row r="23" spans="1:29" ht="22.5" customHeight="1">
      <c r="B23" s="299" t="s">
        <v>258</v>
      </c>
      <c r="C23" s="300"/>
      <c r="D23" s="300"/>
      <c r="E23" s="300"/>
      <c r="F23" s="300"/>
      <c r="G23" s="300"/>
      <c r="H23" s="300"/>
      <c r="I23" s="301"/>
      <c r="J23" s="266"/>
      <c r="K23" s="267"/>
      <c r="L23" s="106" t="s">
        <v>4</v>
      </c>
      <c r="M23" s="214" t="s">
        <v>342</v>
      </c>
      <c r="N23" s="214"/>
      <c r="O23" s="214"/>
      <c r="P23" s="214"/>
      <c r="Q23" s="292"/>
      <c r="R23" s="293"/>
      <c r="U23" s="90"/>
      <c r="V23" s="90"/>
      <c r="W23" s="90"/>
      <c r="X23" s="90"/>
      <c r="Y23" s="90"/>
      <c r="Z23" s="90"/>
      <c r="AA23" s="90"/>
      <c r="AB23" s="90"/>
    </row>
    <row r="24" spans="1:29" ht="6" customHeight="1">
      <c r="U24" s="90"/>
      <c r="V24" s="90"/>
      <c r="W24" s="90"/>
      <c r="X24" s="90"/>
      <c r="Y24" s="90"/>
      <c r="Z24" s="90"/>
      <c r="AA24" s="90"/>
      <c r="AB24" s="90"/>
    </row>
    <row r="25" spans="1:29" ht="11.25" customHeight="1">
      <c r="B25" s="93"/>
      <c r="U25" s="90"/>
      <c r="V25" s="90"/>
      <c r="W25" s="90"/>
      <c r="X25" s="90"/>
      <c r="Y25" s="90"/>
      <c r="Z25" s="90"/>
      <c r="AA25" s="90"/>
      <c r="AB25" s="90"/>
    </row>
    <row r="26" spans="1:29" ht="14.15" customHeight="1">
      <c r="A26" s="107" t="s">
        <v>247</v>
      </c>
      <c r="B26" s="86"/>
      <c r="C26" s="86"/>
      <c r="D26" s="86"/>
      <c r="E26" s="86"/>
      <c r="F26" s="86"/>
      <c r="G26" s="86"/>
      <c r="H26" s="86"/>
      <c r="I26" s="86"/>
      <c r="J26" s="86"/>
      <c r="K26" s="86"/>
      <c r="L26" s="86"/>
      <c r="M26" s="86"/>
      <c r="N26" s="86"/>
      <c r="O26" s="86"/>
      <c r="P26" s="86"/>
      <c r="Q26" s="86"/>
      <c r="R26" s="86"/>
      <c r="S26" s="86"/>
      <c r="U26" s="90"/>
      <c r="V26" s="90"/>
      <c r="W26" s="90"/>
      <c r="X26" s="90"/>
      <c r="Y26" s="90"/>
      <c r="Z26" s="90"/>
      <c r="AA26" s="90"/>
      <c r="AB26" s="90"/>
    </row>
    <row r="27" spans="1:29" ht="14.15" customHeight="1">
      <c r="U27" s="90"/>
      <c r="V27" s="90"/>
      <c r="W27" s="90"/>
      <c r="X27" s="90"/>
      <c r="Y27" s="90"/>
      <c r="Z27" s="90"/>
      <c r="AA27" s="90"/>
      <c r="AB27" s="90"/>
    </row>
    <row r="28" spans="1:29" ht="17.399999999999999" customHeight="1">
      <c r="A28" s="26" t="s">
        <v>232</v>
      </c>
      <c r="U28" s="90"/>
      <c r="V28" s="90"/>
      <c r="W28" s="90"/>
      <c r="X28" s="90"/>
      <c r="Y28" s="90"/>
      <c r="Z28" s="90"/>
      <c r="AA28" s="90"/>
      <c r="AB28" s="90"/>
    </row>
    <row r="29" spans="1:29" ht="17.399999999999999" customHeight="1">
      <c r="A29" s="97" t="s">
        <v>330</v>
      </c>
      <c r="U29" s="90"/>
      <c r="V29" s="90"/>
      <c r="W29" s="90"/>
      <c r="X29" s="90"/>
      <c r="Y29" s="90"/>
      <c r="Z29" s="90"/>
      <c r="AA29" s="90"/>
      <c r="AB29" s="90"/>
    </row>
    <row r="30" spans="1:29" ht="9" customHeight="1" thickBot="1">
      <c r="U30" s="90"/>
      <c r="V30" s="90"/>
      <c r="W30" s="90"/>
      <c r="X30" s="90"/>
      <c r="Y30" s="90"/>
      <c r="Z30" s="90"/>
      <c r="AA30" s="90"/>
      <c r="AB30" s="90"/>
    </row>
    <row r="31" spans="1:29" ht="9" customHeight="1">
      <c r="A31" s="108"/>
      <c r="B31" s="109"/>
      <c r="C31" s="109"/>
      <c r="D31" s="109"/>
      <c r="E31" s="109"/>
      <c r="F31" s="109"/>
      <c r="G31" s="109"/>
      <c r="H31" s="109"/>
      <c r="I31" s="109"/>
      <c r="J31" s="109"/>
      <c r="K31" s="109"/>
      <c r="L31" s="109"/>
      <c r="M31" s="109"/>
      <c r="N31" s="109"/>
      <c r="O31" s="109"/>
      <c r="P31" s="109"/>
      <c r="Q31" s="109"/>
      <c r="R31" s="109"/>
      <c r="S31" s="137"/>
      <c r="U31" s="90"/>
      <c r="V31" s="90"/>
      <c r="W31" s="90"/>
      <c r="X31" s="90"/>
      <c r="Y31" s="90"/>
      <c r="Z31" s="90"/>
      <c r="AA31" s="90"/>
      <c r="AB31" s="90"/>
    </row>
    <row r="32" spans="1:29" s="27" customFormat="1" ht="24" customHeight="1" thickBot="1">
      <c r="A32" s="47"/>
      <c r="B32" s="236" t="s">
        <v>23</v>
      </c>
      <c r="C32" s="236"/>
      <c r="D32" s="213" t="str">
        <f>IF(P48+J51=0,"",P48+J51)</f>
        <v/>
      </c>
      <c r="E32" s="213"/>
      <c r="F32" s="213"/>
      <c r="G32" s="213"/>
      <c r="H32" s="213"/>
      <c r="I32" s="213"/>
      <c r="J32" s="213"/>
      <c r="K32" s="213"/>
      <c r="L32" s="41" t="s">
        <v>15</v>
      </c>
      <c r="S32" s="110"/>
      <c r="U32" s="104"/>
      <c r="V32" s="104"/>
      <c r="W32" s="104"/>
      <c r="X32" s="104"/>
      <c r="Y32" s="104"/>
      <c r="Z32" s="104"/>
      <c r="AA32" s="104"/>
      <c r="AB32" s="104"/>
    </row>
    <row r="33" spans="1:28" s="27" customFormat="1" ht="9.75" customHeight="1">
      <c r="A33" s="110"/>
      <c r="S33" s="110"/>
      <c r="U33" s="104"/>
      <c r="V33" s="104"/>
      <c r="W33" s="104"/>
      <c r="X33" s="104"/>
      <c r="Y33" s="104"/>
      <c r="Z33" s="104"/>
      <c r="AA33" s="104"/>
      <c r="AB33" s="104"/>
    </row>
    <row r="34" spans="1:28" s="27" customFormat="1" ht="12" customHeight="1">
      <c r="A34" s="47"/>
      <c r="B34" s="327" t="s">
        <v>249</v>
      </c>
      <c r="C34" s="327"/>
      <c r="D34" s="119" t="s">
        <v>204</v>
      </c>
      <c r="E34" s="308" t="s">
        <v>263</v>
      </c>
      <c r="F34" s="294"/>
      <c r="G34" s="294" t="s">
        <v>202</v>
      </c>
      <c r="H34" s="295"/>
      <c r="I34" s="115"/>
      <c r="J34" s="305" t="s">
        <v>262</v>
      </c>
      <c r="K34" s="294"/>
      <c r="L34" s="294" t="s">
        <v>203</v>
      </c>
      <c r="M34" s="296"/>
      <c r="N34" s="234" t="s">
        <v>149</v>
      </c>
      <c r="O34" s="235"/>
      <c r="P34" s="120" t="s">
        <v>150</v>
      </c>
      <c r="Q34" s="307" t="s">
        <v>248</v>
      </c>
      <c r="R34" s="307"/>
      <c r="S34" s="138"/>
      <c r="U34" s="104"/>
      <c r="V34" s="104"/>
      <c r="W34" s="104"/>
      <c r="X34" s="104"/>
      <c r="Y34" s="104"/>
      <c r="Z34" s="104"/>
      <c r="AA34" s="104"/>
      <c r="AB34" s="104"/>
    </row>
    <row r="35" spans="1:28" s="27" customFormat="1" ht="12" customHeight="1">
      <c r="A35" s="47"/>
      <c r="B35" s="327"/>
      <c r="C35" s="327"/>
      <c r="D35" s="98"/>
      <c r="E35" s="334"/>
      <c r="F35" s="302"/>
      <c r="G35" s="302"/>
      <c r="H35" s="303"/>
      <c r="I35" s="116" t="str">
        <f>IF(P35="","",IF(P35="片道","⇒","⇔"))</f>
        <v/>
      </c>
      <c r="J35" s="304"/>
      <c r="K35" s="302"/>
      <c r="L35" s="243"/>
      <c r="M35" s="244"/>
      <c r="N35" s="297"/>
      <c r="O35" s="298"/>
      <c r="P35" s="99"/>
      <c r="Q35" s="306" t="str">
        <f>IF(P35="","",IF(P35="片道",N35*$AA$36,N35*$AA$35))</f>
        <v/>
      </c>
      <c r="R35" s="306"/>
      <c r="S35" s="138"/>
      <c r="U35" s="104"/>
      <c r="V35" s="104"/>
      <c r="W35" s="104"/>
      <c r="X35" s="104"/>
      <c r="Y35" s="104"/>
      <c r="Z35" s="126" t="s">
        <v>29</v>
      </c>
      <c r="AA35" s="126">
        <v>2</v>
      </c>
      <c r="AB35" s="104"/>
    </row>
    <row r="36" spans="1:28" s="27" customFormat="1" ht="12" customHeight="1">
      <c r="A36" s="47"/>
      <c r="B36" s="327"/>
      <c r="C36" s="327"/>
      <c r="D36" s="100"/>
      <c r="E36" s="283"/>
      <c r="F36" s="284"/>
      <c r="G36" s="284"/>
      <c r="H36" s="288"/>
      <c r="I36" s="117" t="str">
        <f t="shared" ref="I36:I47" si="0">IF(P36="","",IF(P36="片道","⇒","⇔"))</f>
        <v/>
      </c>
      <c r="J36" s="289"/>
      <c r="K36" s="284"/>
      <c r="L36" s="264"/>
      <c r="M36" s="265"/>
      <c r="N36" s="245"/>
      <c r="O36" s="246"/>
      <c r="P36" s="101"/>
      <c r="Q36" s="324" t="str">
        <f>IF(P36="","",IF(P36="片道",N36*$AA$36,N36*$AA$35))</f>
        <v/>
      </c>
      <c r="R36" s="324"/>
      <c r="S36" s="138"/>
      <c r="U36" s="104"/>
      <c r="V36" s="104"/>
      <c r="W36" s="104"/>
      <c r="X36" s="104"/>
      <c r="Y36" s="104"/>
      <c r="Z36" s="126" t="s">
        <v>30</v>
      </c>
      <c r="AA36" s="126">
        <v>1</v>
      </c>
      <c r="AB36" s="104"/>
    </row>
    <row r="37" spans="1:28" s="27" customFormat="1" ht="12" customHeight="1">
      <c r="A37" s="47"/>
      <c r="B37" s="327"/>
      <c r="C37" s="327"/>
      <c r="D37" s="100"/>
      <c r="E37" s="283"/>
      <c r="F37" s="284"/>
      <c r="G37" s="284"/>
      <c r="H37" s="288"/>
      <c r="I37" s="117" t="str">
        <f t="shared" ref="I37:I41" si="1">IF(P37="","",IF(P37="片道","⇒","⇔"))</f>
        <v/>
      </c>
      <c r="J37" s="289"/>
      <c r="K37" s="284"/>
      <c r="L37" s="264"/>
      <c r="M37" s="265"/>
      <c r="N37" s="245"/>
      <c r="O37" s="246"/>
      <c r="P37" s="101"/>
      <c r="Q37" s="324" t="str">
        <f t="shared" ref="Q37:Q41" si="2">IF(P37="","",IF(P37="片道",N37*$AA$36,N37*$AA$35))</f>
        <v/>
      </c>
      <c r="R37" s="324"/>
      <c r="S37" s="138"/>
      <c r="U37" s="104"/>
      <c r="V37" s="104"/>
      <c r="W37" s="104"/>
      <c r="X37" s="104"/>
      <c r="Y37" s="104"/>
      <c r="Z37" s="126"/>
      <c r="AA37" s="126"/>
      <c r="AB37" s="104"/>
    </row>
    <row r="38" spans="1:28" s="27" customFormat="1" ht="12" customHeight="1">
      <c r="A38" s="47"/>
      <c r="B38" s="327"/>
      <c r="C38" s="327"/>
      <c r="D38" s="100"/>
      <c r="E38" s="283"/>
      <c r="F38" s="284"/>
      <c r="G38" s="284"/>
      <c r="H38" s="288"/>
      <c r="I38" s="117" t="str">
        <f t="shared" si="1"/>
        <v/>
      </c>
      <c r="J38" s="289"/>
      <c r="K38" s="284"/>
      <c r="L38" s="264"/>
      <c r="M38" s="265"/>
      <c r="N38" s="245"/>
      <c r="O38" s="246"/>
      <c r="P38" s="101"/>
      <c r="Q38" s="324" t="str">
        <f t="shared" si="2"/>
        <v/>
      </c>
      <c r="R38" s="324"/>
      <c r="S38" s="138"/>
      <c r="U38" s="104"/>
      <c r="V38" s="104"/>
      <c r="W38" s="104"/>
      <c r="X38" s="104"/>
      <c r="Y38" s="104"/>
      <c r="Z38" s="126"/>
      <c r="AA38" s="126"/>
      <c r="AB38" s="104"/>
    </row>
    <row r="39" spans="1:28" s="27" customFormat="1" ht="12" customHeight="1">
      <c r="A39" s="47"/>
      <c r="B39" s="327"/>
      <c r="C39" s="327"/>
      <c r="D39" s="100"/>
      <c r="E39" s="283"/>
      <c r="F39" s="284"/>
      <c r="G39" s="284"/>
      <c r="H39" s="288"/>
      <c r="I39" s="117" t="str">
        <f t="shared" si="1"/>
        <v/>
      </c>
      <c r="J39" s="289"/>
      <c r="K39" s="284"/>
      <c r="L39" s="264"/>
      <c r="M39" s="265"/>
      <c r="N39" s="245"/>
      <c r="O39" s="246"/>
      <c r="P39" s="101"/>
      <c r="Q39" s="324" t="str">
        <f t="shared" si="2"/>
        <v/>
      </c>
      <c r="R39" s="324"/>
      <c r="S39" s="138"/>
      <c r="U39" s="104"/>
      <c r="V39" s="104"/>
      <c r="W39" s="104"/>
      <c r="X39" s="104"/>
      <c r="Y39" s="104"/>
      <c r="Z39" s="126"/>
      <c r="AA39" s="126"/>
      <c r="AB39" s="104"/>
    </row>
    <row r="40" spans="1:28" s="27" customFormat="1" ht="12" customHeight="1">
      <c r="A40" s="47"/>
      <c r="B40" s="327"/>
      <c r="C40" s="327"/>
      <c r="D40" s="100"/>
      <c r="E40" s="283"/>
      <c r="F40" s="284"/>
      <c r="G40" s="284"/>
      <c r="H40" s="288"/>
      <c r="I40" s="117" t="str">
        <f t="shared" si="1"/>
        <v/>
      </c>
      <c r="J40" s="289"/>
      <c r="K40" s="284"/>
      <c r="L40" s="264"/>
      <c r="M40" s="265"/>
      <c r="N40" s="245"/>
      <c r="O40" s="246"/>
      <c r="P40" s="101"/>
      <c r="Q40" s="324" t="str">
        <f t="shared" si="2"/>
        <v/>
      </c>
      <c r="R40" s="324"/>
      <c r="S40" s="138"/>
      <c r="U40" s="104"/>
      <c r="V40" s="104"/>
      <c r="W40" s="104"/>
      <c r="X40" s="104"/>
      <c r="Y40" s="104"/>
      <c r="Z40" s="126"/>
      <c r="AA40" s="126"/>
      <c r="AB40" s="104"/>
    </row>
    <row r="41" spans="1:28" s="27" customFormat="1" ht="12" customHeight="1">
      <c r="A41" s="47"/>
      <c r="B41" s="327"/>
      <c r="C41" s="327"/>
      <c r="D41" s="100"/>
      <c r="E41" s="283"/>
      <c r="F41" s="284"/>
      <c r="G41" s="284"/>
      <c r="H41" s="288"/>
      <c r="I41" s="117" t="str">
        <f t="shared" si="1"/>
        <v/>
      </c>
      <c r="J41" s="289"/>
      <c r="K41" s="284"/>
      <c r="L41" s="264"/>
      <c r="M41" s="265"/>
      <c r="N41" s="245"/>
      <c r="O41" s="246"/>
      <c r="P41" s="101"/>
      <c r="Q41" s="324" t="str">
        <f t="shared" si="2"/>
        <v/>
      </c>
      <c r="R41" s="324"/>
      <c r="S41" s="138"/>
      <c r="U41" s="104"/>
      <c r="V41" s="104"/>
      <c r="W41" s="104"/>
      <c r="X41" s="104"/>
      <c r="Y41" s="104"/>
      <c r="Z41" s="126"/>
      <c r="AA41" s="126"/>
      <c r="AB41" s="104"/>
    </row>
    <row r="42" spans="1:28" s="27" customFormat="1" ht="12" customHeight="1">
      <c r="A42" s="47"/>
      <c r="B42" s="327"/>
      <c r="C42" s="327"/>
      <c r="D42" s="100"/>
      <c r="E42" s="283"/>
      <c r="F42" s="284"/>
      <c r="G42" s="284"/>
      <c r="H42" s="288"/>
      <c r="I42" s="117" t="str">
        <f t="shared" si="0"/>
        <v/>
      </c>
      <c r="J42" s="289"/>
      <c r="K42" s="284"/>
      <c r="L42" s="264"/>
      <c r="M42" s="265"/>
      <c r="N42" s="245"/>
      <c r="O42" s="246"/>
      <c r="P42" s="101"/>
      <c r="Q42" s="324" t="str">
        <f t="shared" ref="Q42:Q46" si="3">IF(P42="","",IF(P42="片道",N42*$AA$36,N42*$AA$35))</f>
        <v/>
      </c>
      <c r="R42" s="324"/>
      <c r="S42" s="138"/>
      <c r="U42" s="104"/>
      <c r="V42" s="104"/>
      <c r="W42" s="104"/>
      <c r="X42" s="104"/>
      <c r="Y42" s="104"/>
      <c r="Z42" s="126"/>
      <c r="AA42" s="126"/>
      <c r="AB42" s="104"/>
    </row>
    <row r="43" spans="1:28" s="27" customFormat="1" ht="12" customHeight="1">
      <c r="A43" s="47"/>
      <c r="B43" s="327"/>
      <c r="C43" s="327"/>
      <c r="D43" s="100"/>
      <c r="E43" s="283"/>
      <c r="F43" s="284"/>
      <c r="G43" s="284"/>
      <c r="H43" s="288"/>
      <c r="I43" s="117" t="str">
        <f t="shared" si="0"/>
        <v/>
      </c>
      <c r="J43" s="289"/>
      <c r="K43" s="284"/>
      <c r="L43" s="264"/>
      <c r="M43" s="265"/>
      <c r="N43" s="245"/>
      <c r="O43" s="246"/>
      <c r="P43" s="101"/>
      <c r="Q43" s="324" t="str">
        <f t="shared" si="3"/>
        <v/>
      </c>
      <c r="R43" s="324"/>
      <c r="S43" s="138"/>
      <c r="U43" s="104"/>
      <c r="V43" s="104"/>
      <c r="W43" s="104"/>
      <c r="X43" s="104"/>
      <c r="Y43" s="104"/>
      <c r="Z43" s="126"/>
      <c r="AA43" s="126"/>
      <c r="AB43" s="104"/>
    </row>
    <row r="44" spans="1:28" s="27" customFormat="1" ht="12" customHeight="1">
      <c r="A44" s="47"/>
      <c r="B44" s="327"/>
      <c r="C44" s="327"/>
      <c r="D44" s="100"/>
      <c r="E44" s="283"/>
      <c r="F44" s="284"/>
      <c r="G44" s="284"/>
      <c r="H44" s="288"/>
      <c r="I44" s="117" t="str">
        <f t="shared" si="0"/>
        <v/>
      </c>
      <c r="J44" s="289"/>
      <c r="K44" s="284"/>
      <c r="L44" s="264"/>
      <c r="M44" s="265"/>
      <c r="N44" s="245"/>
      <c r="O44" s="246"/>
      <c r="P44" s="101"/>
      <c r="Q44" s="324" t="str">
        <f t="shared" si="3"/>
        <v/>
      </c>
      <c r="R44" s="324"/>
      <c r="S44" s="138"/>
      <c r="U44" s="104"/>
      <c r="V44" s="104"/>
      <c r="W44" s="104"/>
      <c r="X44" s="104"/>
      <c r="Y44" s="104"/>
      <c r="Z44" s="126"/>
      <c r="AA44" s="126"/>
      <c r="AB44" s="104"/>
    </row>
    <row r="45" spans="1:28" s="27" customFormat="1" ht="12" customHeight="1">
      <c r="A45" s="47"/>
      <c r="B45" s="327"/>
      <c r="C45" s="327"/>
      <c r="D45" s="100"/>
      <c r="E45" s="283"/>
      <c r="F45" s="284"/>
      <c r="G45" s="284"/>
      <c r="H45" s="288"/>
      <c r="I45" s="117" t="str">
        <f t="shared" si="0"/>
        <v/>
      </c>
      <c r="J45" s="289"/>
      <c r="K45" s="284"/>
      <c r="L45" s="264"/>
      <c r="M45" s="265"/>
      <c r="N45" s="245"/>
      <c r="O45" s="246"/>
      <c r="P45" s="101"/>
      <c r="Q45" s="324" t="str">
        <f t="shared" si="3"/>
        <v/>
      </c>
      <c r="R45" s="324"/>
      <c r="S45" s="138"/>
      <c r="U45" s="104"/>
      <c r="V45" s="104"/>
      <c r="W45" s="104"/>
      <c r="X45" s="104"/>
      <c r="Y45" s="104"/>
      <c r="Z45" s="126"/>
      <c r="AA45" s="126"/>
      <c r="AB45" s="104"/>
    </row>
    <row r="46" spans="1:28" s="27" customFormat="1" ht="12" customHeight="1">
      <c r="A46" s="47"/>
      <c r="B46" s="327"/>
      <c r="C46" s="327"/>
      <c r="D46" s="100"/>
      <c r="E46" s="283"/>
      <c r="F46" s="284"/>
      <c r="G46" s="284"/>
      <c r="H46" s="288"/>
      <c r="I46" s="117" t="str">
        <f t="shared" si="0"/>
        <v/>
      </c>
      <c r="J46" s="289"/>
      <c r="K46" s="284"/>
      <c r="L46" s="264"/>
      <c r="M46" s="265"/>
      <c r="N46" s="245"/>
      <c r="O46" s="246"/>
      <c r="P46" s="101"/>
      <c r="Q46" s="324" t="str">
        <f t="shared" si="3"/>
        <v/>
      </c>
      <c r="R46" s="324"/>
      <c r="S46" s="138"/>
      <c r="U46" s="104"/>
      <c r="V46" s="104"/>
      <c r="W46" s="104"/>
      <c r="X46" s="104"/>
      <c r="Y46" s="104"/>
      <c r="Z46" s="126"/>
      <c r="AA46" s="126"/>
      <c r="AB46" s="104"/>
    </row>
    <row r="47" spans="1:28" s="27" customFormat="1" ht="12" customHeight="1">
      <c r="A47" s="47"/>
      <c r="B47" s="327"/>
      <c r="C47" s="327"/>
      <c r="D47" s="100"/>
      <c r="E47" s="262"/>
      <c r="F47" s="263"/>
      <c r="G47" s="263"/>
      <c r="H47" s="290"/>
      <c r="I47" s="118" t="str">
        <f t="shared" si="0"/>
        <v/>
      </c>
      <c r="J47" s="291"/>
      <c r="K47" s="263"/>
      <c r="L47" s="286"/>
      <c r="M47" s="287"/>
      <c r="N47" s="247"/>
      <c r="O47" s="248"/>
      <c r="P47" s="102"/>
      <c r="Q47" s="328" t="str">
        <f t="shared" ref="Q47" si="4">IF(P47="","",IF(P47="片道",N47*$AA$36,N47*$AA$35))</f>
        <v/>
      </c>
      <c r="R47" s="328"/>
      <c r="S47" s="138"/>
      <c r="U47" s="104"/>
      <c r="V47" s="104"/>
      <c r="W47" s="104"/>
      <c r="X47" s="104"/>
      <c r="Y47" s="104"/>
      <c r="Z47" s="126"/>
      <c r="AA47" s="126"/>
      <c r="AB47" s="104"/>
    </row>
    <row r="48" spans="1:28" s="27" customFormat="1" ht="12" customHeight="1">
      <c r="A48" s="47"/>
      <c r="B48" s="327"/>
      <c r="C48" s="327"/>
      <c r="D48" s="258" t="s">
        <v>205</v>
      </c>
      <c r="E48" s="259"/>
      <c r="F48" s="259"/>
      <c r="G48" s="259"/>
      <c r="H48" s="259"/>
      <c r="I48" s="259"/>
      <c r="J48" s="259"/>
      <c r="K48" s="259"/>
      <c r="L48" s="259"/>
      <c r="M48" s="259"/>
      <c r="N48" s="259"/>
      <c r="O48" s="260"/>
      <c r="P48" s="332">
        <f>SUM(P35:R47)</f>
        <v>0</v>
      </c>
      <c r="Q48" s="333" t="str">
        <f t="shared" ref="Q48" si="5">IF(V48="","",IF(V48="片道","⇒","⇔"))</f>
        <v/>
      </c>
      <c r="R48" s="333" t="str">
        <f t="shared" ref="R48" si="6">IF(W48="","",IF(W48="片道","⇒","⇔"))</f>
        <v/>
      </c>
      <c r="S48" s="139"/>
      <c r="U48" s="104"/>
      <c r="V48" s="104"/>
      <c r="W48" s="104"/>
      <c r="X48" s="104"/>
      <c r="Y48" s="104"/>
      <c r="Z48" s="104"/>
      <c r="AA48" s="104"/>
      <c r="AB48" s="104"/>
    </row>
    <row r="49" spans="1:28" s="27" customFormat="1" ht="8.25" customHeight="1">
      <c r="A49" s="47"/>
      <c r="B49" s="327"/>
      <c r="C49" s="327"/>
      <c r="P49" s="121"/>
      <c r="S49" s="138"/>
      <c r="U49" s="104"/>
      <c r="V49" s="104"/>
      <c r="W49" s="104"/>
      <c r="X49" s="104"/>
      <c r="Y49" s="104"/>
      <c r="Z49" s="104"/>
      <c r="AA49" s="104"/>
      <c r="AB49" s="104"/>
    </row>
    <row r="50" spans="1:28" s="27" customFormat="1" ht="18" customHeight="1">
      <c r="A50" s="110"/>
      <c r="B50" s="327"/>
      <c r="C50" s="327"/>
      <c r="D50" s="26"/>
      <c r="E50" s="141"/>
      <c r="F50" s="261" t="s">
        <v>41</v>
      </c>
      <c r="G50" s="261"/>
      <c r="H50" s="261"/>
      <c r="I50" s="74"/>
      <c r="J50" s="103"/>
      <c r="K50" s="36" t="s">
        <v>18</v>
      </c>
      <c r="N50" s="141"/>
      <c r="O50" s="68" t="s">
        <v>40</v>
      </c>
      <c r="Q50" s="121"/>
      <c r="S50" s="110"/>
      <c r="U50" s="104"/>
      <c r="V50" s="104"/>
      <c r="W50" s="104"/>
      <c r="X50" s="104"/>
      <c r="Y50" s="104"/>
      <c r="Z50" s="104"/>
      <c r="AA50" s="104"/>
      <c r="AB50" s="104"/>
    </row>
    <row r="51" spans="1:28" s="27" customFormat="1" ht="12" customHeight="1">
      <c r="A51" s="110"/>
      <c r="B51" s="327"/>
      <c r="C51" s="327"/>
      <c r="D51" s="329" t="s">
        <v>233</v>
      </c>
      <c r="E51" s="330"/>
      <c r="F51" s="330"/>
      <c r="G51" s="330"/>
      <c r="H51" s="330"/>
      <c r="I51" s="331"/>
      <c r="J51" s="256"/>
      <c r="K51" s="257"/>
      <c r="L51" s="257"/>
      <c r="M51" s="257"/>
      <c r="N51" s="257"/>
      <c r="O51" s="257"/>
      <c r="P51" s="257"/>
      <c r="Q51" s="257"/>
      <c r="R51" s="257"/>
      <c r="S51" s="110"/>
      <c r="U51" s="104"/>
      <c r="V51" s="104"/>
      <c r="W51" s="104"/>
      <c r="X51" s="104"/>
      <c r="Y51" s="104"/>
      <c r="Z51" s="104"/>
      <c r="AA51" s="104"/>
      <c r="AB51" s="104"/>
    </row>
    <row r="52" spans="1:28" s="27" customFormat="1" ht="12" customHeight="1">
      <c r="A52" s="110"/>
      <c r="B52" s="327"/>
      <c r="C52" s="327"/>
      <c r="D52" s="113" t="s">
        <v>234</v>
      </c>
      <c r="N52" s="113"/>
      <c r="P52" s="113"/>
      <c r="S52" s="110"/>
      <c r="U52" s="142" t="b">
        <v>0</v>
      </c>
      <c r="V52" s="90"/>
      <c r="W52" s="142" t="b">
        <v>0</v>
      </c>
      <c r="X52" s="104"/>
      <c r="Y52" s="104"/>
      <c r="Z52" s="104"/>
      <c r="AA52" s="104"/>
      <c r="AB52" s="104"/>
    </row>
    <row r="53" spans="1:28" s="27" customFormat="1" ht="12" customHeight="1">
      <c r="A53" s="110"/>
      <c r="B53" s="123"/>
      <c r="C53" s="123"/>
      <c r="D53" s="113"/>
      <c r="N53" s="113"/>
      <c r="P53" s="113"/>
      <c r="S53" s="110"/>
      <c r="U53" s="90"/>
      <c r="V53" s="90"/>
      <c r="W53" s="90"/>
      <c r="X53" s="104"/>
      <c r="Y53" s="104"/>
      <c r="Z53" s="104"/>
      <c r="AA53" s="104"/>
      <c r="AB53" s="104"/>
    </row>
    <row r="54" spans="1:28" s="27" customFormat="1" ht="9.75" customHeight="1">
      <c r="A54" s="110"/>
      <c r="K54" s="122" t="s">
        <v>235</v>
      </c>
      <c r="S54" s="110"/>
      <c r="U54" s="104"/>
      <c r="V54" s="104"/>
      <c r="W54" s="104"/>
      <c r="X54" s="104"/>
      <c r="Y54" s="104"/>
      <c r="Z54" s="104"/>
      <c r="AA54" s="104"/>
      <c r="AB54" s="104"/>
    </row>
    <row r="55" spans="1:28" s="27" customFormat="1" ht="14.25" customHeight="1">
      <c r="A55" s="110"/>
      <c r="K55" s="122" t="s">
        <v>236</v>
      </c>
      <c r="L55" s="35"/>
      <c r="M55" s="35"/>
      <c r="N55" s="35"/>
      <c r="S55" s="110"/>
      <c r="U55" s="104"/>
      <c r="V55" s="104"/>
      <c r="W55" s="104"/>
      <c r="X55" s="104"/>
      <c r="Y55" s="104"/>
      <c r="Z55" s="104"/>
      <c r="AA55" s="104"/>
      <c r="AB55" s="104"/>
    </row>
    <row r="56" spans="1:28" s="27" customFormat="1" ht="24" customHeight="1" thickBot="1">
      <c r="A56" s="47"/>
      <c r="B56" s="40" t="s">
        <v>13</v>
      </c>
      <c r="C56" s="26"/>
      <c r="D56" s="255"/>
      <c r="E56" s="255"/>
      <c r="F56" s="27" t="s">
        <v>14</v>
      </c>
      <c r="J56" s="30"/>
      <c r="K56" s="236" t="s">
        <v>237</v>
      </c>
      <c r="L56" s="236"/>
      <c r="M56" s="213"/>
      <c r="N56" s="213"/>
      <c r="O56" s="213"/>
      <c r="P56" s="213"/>
      <c r="Q56" s="213"/>
      <c r="R56" s="28" t="s">
        <v>15</v>
      </c>
      <c r="S56" s="110"/>
      <c r="T56" s="104"/>
      <c r="U56" s="104"/>
      <c r="V56" s="104"/>
      <c r="W56" s="104"/>
      <c r="X56" s="104"/>
      <c r="Y56" s="104"/>
      <c r="Z56" s="104"/>
      <c r="AA56" s="104"/>
    </row>
    <row r="57" spans="1:28" ht="9" customHeight="1" thickBot="1">
      <c r="A57" s="124"/>
      <c r="B57" s="33"/>
      <c r="C57" s="33"/>
      <c r="D57" s="33"/>
      <c r="E57" s="33"/>
      <c r="F57" s="33"/>
      <c r="G57" s="33"/>
      <c r="H57" s="33"/>
      <c r="I57" s="33"/>
      <c r="J57" s="33"/>
      <c r="K57" s="33"/>
      <c r="L57" s="33"/>
      <c r="M57" s="33"/>
      <c r="N57" s="33"/>
      <c r="O57" s="33"/>
      <c r="P57" s="33"/>
      <c r="Q57" s="33"/>
      <c r="R57" s="33"/>
      <c r="S57" s="137"/>
      <c r="U57" s="90"/>
      <c r="V57" s="90"/>
      <c r="W57" s="90"/>
      <c r="X57" s="90"/>
      <c r="Y57" s="90"/>
      <c r="Z57" s="90"/>
      <c r="AA57" s="90"/>
      <c r="AB57" s="90"/>
    </row>
    <row r="58" spans="1:28" ht="12.75" customHeight="1">
      <c r="U58" s="90"/>
      <c r="V58" s="90"/>
      <c r="W58" s="90"/>
      <c r="X58" s="90"/>
      <c r="Y58" s="90"/>
      <c r="Z58" s="90"/>
      <c r="AA58" s="90"/>
      <c r="AB58" s="90"/>
    </row>
    <row r="59" spans="1:28" ht="22.5" customHeight="1">
      <c r="A59" s="309" t="s">
        <v>264</v>
      </c>
      <c r="B59" s="310"/>
      <c r="C59" s="310"/>
      <c r="D59" s="311"/>
      <c r="E59" s="309" t="s">
        <v>239</v>
      </c>
      <c r="F59" s="310"/>
      <c r="G59" s="310"/>
      <c r="H59" s="310"/>
      <c r="I59" s="311"/>
      <c r="J59" s="231" t="s">
        <v>240</v>
      </c>
      <c r="K59" s="232"/>
      <c r="L59" s="232"/>
      <c r="M59" s="233"/>
      <c r="N59" s="130" t="s">
        <v>252</v>
      </c>
      <c r="O59" s="130" t="s">
        <v>253</v>
      </c>
      <c r="P59" s="131" t="s">
        <v>255</v>
      </c>
      <c r="Q59" s="131" t="s">
        <v>254</v>
      </c>
      <c r="R59" s="133" t="s">
        <v>331</v>
      </c>
      <c r="S59" s="135"/>
      <c r="U59" s="90"/>
      <c r="V59" s="90"/>
      <c r="W59" s="90"/>
      <c r="X59" s="90"/>
      <c r="Y59" s="90"/>
      <c r="Z59" s="90"/>
      <c r="AA59" s="90"/>
      <c r="AB59" s="90"/>
    </row>
    <row r="60" spans="1:28" ht="22.5" customHeight="1">
      <c r="A60" s="312"/>
      <c r="B60" s="313"/>
      <c r="C60" s="313"/>
      <c r="D60" s="314"/>
      <c r="E60" s="312"/>
      <c r="F60" s="313"/>
      <c r="G60" s="313"/>
      <c r="H60" s="313"/>
      <c r="I60" s="314"/>
      <c r="J60" s="318"/>
      <c r="K60" s="319"/>
      <c r="L60" s="319"/>
      <c r="M60" s="320"/>
      <c r="N60" s="129" t="s">
        <v>250</v>
      </c>
      <c r="O60" s="129" t="s">
        <v>250</v>
      </c>
      <c r="P60" s="129" t="s">
        <v>250</v>
      </c>
      <c r="Q60" s="129" t="s">
        <v>250</v>
      </c>
      <c r="R60" s="134" t="s">
        <v>251</v>
      </c>
      <c r="S60" s="136"/>
      <c r="U60" s="90"/>
      <c r="V60" s="90"/>
      <c r="W60" s="90"/>
      <c r="X60" s="90"/>
      <c r="Y60" s="90"/>
      <c r="Z60" s="90"/>
      <c r="AA60" s="90"/>
      <c r="AB60" s="90"/>
    </row>
    <row r="61" spans="1:28" ht="33" customHeight="1">
      <c r="A61" s="315"/>
      <c r="B61" s="316"/>
      <c r="C61" s="316"/>
      <c r="D61" s="317"/>
      <c r="E61" s="315"/>
      <c r="F61" s="316"/>
      <c r="G61" s="316"/>
      <c r="H61" s="316"/>
      <c r="I61" s="317"/>
      <c r="J61" s="321"/>
      <c r="K61" s="322"/>
      <c r="L61" s="322"/>
      <c r="M61" s="323"/>
      <c r="N61" s="128" t="s">
        <v>199</v>
      </c>
      <c r="O61" s="128" t="s">
        <v>199</v>
      </c>
      <c r="P61" s="128" t="s">
        <v>199</v>
      </c>
      <c r="Q61" s="128" t="s">
        <v>199</v>
      </c>
      <c r="R61" s="128" t="s">
        <v>199</v>
      </c>
      <c r="S61" s="136"/>
      <c r="U61" s="90"/>
      <c r="V61" s="90"/>
      <c r="W61" s="90"/>
      <c r="X61" s="90"/>
      <c r="Y61" s="90"/>
      <c r="Z61" s="90"/>
      <c r="AA61" s="90"/>
      <c r="AB61" s="90"/>
    </row>
    <row r="62" spans="1:28" ht="11.25" customHeight="1"/>
    <row r="63" spans="1:28" ht="17.399999999999999" customHeight="1"/>
    <row r="64" spans="1:28" ht="17.399999999999999" customHeight="1"/>
    <row r="65" ht="17.399999999999999" customHeight="1"/>
    <row r="66" ht="17.399999999999999"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sheetData>
  <sheetProtection algorithmName="SHA-512" hashValue="iqXa79V0+skdBT0emZLLxXsKDFmpmrKS7ZNYWIMWcwNkfF+5nLOYlQsioXLXvz0+IYABzFWnFDTmhYtDovTBCw==" saltValue="PZyDjsykShu9+GfM1/WEFA==" spinCount="100000" sheet="1" objects="1" scenarios="1"/>
  <dataConsolidate/>
  <mergeCells count="137">
    <mergeCell ref="A6:S6"/>
    <mergeCell ref="P1:R1"/>
    <mergeCell ref="J40:K40"/>
    <mergeCell ref="L40:M40"/>
    <mergeCell ref="N40:O40"/>
    <mergeCell ref="Q40:R40"/>
    <mergeCell ref="E41:F41"/>
    <mergeCell ref="G41:H41"/>
    <mergeCell ref="J41:K41"/>
    <mergeCell ref="L41:M41"/>
    <mergeCell ref="N41:O41"/>
    <mergeCell ref="Q41:R41"/>
    <mergeCell ref="B34:C52"/>
    <mergeCell ref="Q36:R36"/>
    <mergeCell ref="Q43:R43"/>
    <mergeCell ref="Q44:R44"/>
    <mergeCell ref="Q45:R45"/>
    <mergeCell ref="Q46:R46"/>
    <mergeCell ref="Q47:R47"/>
    <mergeCell ref="N20:R20"/>
    <mergeCell ref="D51:I51"/>
    <mergeCell ref="G43:H43"/>
    <mergeCell ref="P48:R48"/>
    <mergeCell ref="E35:F35"/>
    <mergeCell ref="A59:D61"/>
    <mergeCell ref="J59:M61"/>
    <mergeCell ref="E37:F37"/>
    <mergeCell ref="G37:H37"/>
    <mergeCell ref="J37:K37"/>
    <mergeCell ref="L37:M37"/>
    <mergeCell ref="N37:O37"/>
    <mergeCell ref="Q37:R37"/>
    <mergeCell ref="E38:F38"/>
    <mergeCell ref="G38:H38"/>
    <mergeCell ref="J38:K38"/>
    <mergeCell ref="L38:M38"/>
    <mergeCell ref="N38:O38"/>
    <mergeCell ref="Q38:R38"/>
    <mergeCell ref="E39:F39"/>
    <mergeCell ref="G39:H39"/>
    <mergeCell ref="J39:K39"/>
    <mergeCell ref="L39:M39"/>
    <mergeCell ref="N39:O39"/>
    <mergeCell ref="Q39:R39"/>
    <mergeCell ref="E40:F40"/>
    <mergeCell ref="E45:F45"/>
    <mergeCell ref="Q42:R42"/>
    <mergeCell ref="E59:I61"/>
    <mergeCell ref="Q35:R35"/>
    <mergeCell ref="Q34:R34"/>
    <mergeCell ref="E34:F34"/>
    <mergeCell ref="E42:F42"/>
    <mergeCell ref="E43:F43"/>
    <mergeCell ref="E44:F44"/>
    <mergeCell ref="E46:F46"/>
    <mergeCell ref="N43:O43"/>
    <mergeCell ref="G42:H42"/>
    <mergeCell ref="J42:K42"/>
    <mergeCell ref="G45:H45"/>
    <mergeCell ref="J45:K45"/>
    <mergeCell ref="G44:H44"/>
    <mergeCell ref="J44:K44"/>
    <mergeCell ref="N45:O45"/>
    <mergeCell ref="L43:M43"/>
    <mergeCell ref="J43:K43"/>
    <mergeCell ref="P2:R2"/>
    <mergeCell ref="L47:M47"/>
    <mergeCell ref="G36:H36"/>
    <mergeCell ref="J36:K36"/>
    <mergeCell ref="G46:H46"/>
    <mergeCell ref="J46:K46"/>
    <mergeCell ref="G47:H47"/>
    <mergeCell ref="J47:K47"/>
    <mergeCell ref="N36:O36"/>
    <mergeCell ref="L42:M42"/>
    <mergeCell ref="L45:M45"/>
    <mergeCell ref="G40:H40"/>
    <mergeCell ref="M23:P23"/>
    <mergeCell ref="Q23:R23"/>
    <mergeCell ref="G34:H34"/>
    <mergeCell ref="L36:M36"/>
    <mergeCell ref="L34:M34"/>
    <mergeCell ref="N35:O35"/>
    <mergeCell ref="B23:I23"/>
    <mergeCell ref="L44:M44"/>
    <mergeCell ref="N44:O44"/>
    <mergeCell ref="G35:H35"/>
    <mergeCell ref="J35:K35"/>
    <mergeCell ref="J34:K34"/>
    <mergeCell ref="F50:H50"/>
    <mergeCell ref="N42:O42"/>
    <mergeCell ref="D32:K32"/>
    <mergeCell ref="E47:F47"/>
    <mergeCell ref="L46:M46"/>
    <mergeCell ref="E10:J10"/>
    <mergeCell ref="E12:J12"/>
    <mergeCell ref="J23:K23"/>
    <mergeCell ref="B22:F22"/>
    <mergeCell ref="G22:L22"/>
    <mergeCell ref="B10:D10"/>
    <mergeCell ref="B12:D12"/>
    <mergeCell ref="N22:R22"/>
    <mergeCell ref="K10:L10"/>
    <mergeCell ref="M10:O10"/>
    <mergeCell ref="B11:D11"/>
    <mergeCell ref="E11:J11"/>
    <mergeCell ref="K11:L11"/>
    <mergeCell ref="M11:R11"/>
    <mergeCell ref="B19:D19"/>
    <mergeCell ref="E19:R19"/>
    <mergeCell ref="B20:F20"/>
    <mergeCell ref="G20:K20"/>
    <mergeCell ref="E36:F36"/>
    <mergeCell ref="M56:Q56"/>
    <mergeCell ref="K12:N12"/>
    <mergeCell ref="O12:R12"/>
    <mergeCell ref="E15:R15"/>
    <mergeCell ref="B16:D16"/>
    <mergeCell ref="E16:R16"/>
    <mergeCell ref="B18:D18"/>
    <mergeCell ref="E18:R18"/>
    <mergeCell ref="B14:D14"/>
    <mergeCell ref="N34:O34"/>
    <mergeCell ref="B32:C32"/>
    <mergeCell ref="N21:R21"/>
    <mergeCell ref="B21:D21"/>
    <mergeCell ref="F21:L21"/>
    <mergeCell ref="L35:M35"/>
    <mergeCell ref="N46:O46"/>
    <mergeCell ref="N47:O47"/>
    <mergeCell ref="L20:M20"/>
    <mergeCell ref="B15:D15"/>
    <mergeCell ref="E14:R14"/>
    <mergeCell ref="D56:E56"/>
    <mergeCell ref="K56:L56"/>
    <mergeCell ref="J51:R51"/>
    <mergeCell ref="D48:O48"/>
  </mergeCells>
  <phoneticPr fontId="1"/>
  <conditionalFormatting sqref="D56:E56">
    <cfRule type="expression" dxfId="62" priority="19">
      <formula>$D$56=""</formula>
    </cfRule>
  </conditionalFormatting>
  <conditionalFormatting sqref="D35:R47">
    <cfRule type="expression" dxfId="61" priority="1">
      <formula>$P$35=""</formula>
    </cfRule>
  </conditionalFormatting>
  <conditionalFormatting sqref="E50:E53 J50:J53 N50:N53">
    <cfRule type="expression" dxfId="60" priority="20">
      <formula>$W$52=TRUE</formula>
    </cfRule>
  </conditionalFormatting>
  <conditionalFormatting sqref="E50:E53 N50:N53">
    <cfRule type="expression" dxfId="59" priority="21">
      <formula>$U$52=TRUE</formula>
    </cfRule>
  </conditionalFormatting>
  <conditionalFormatting sqref="E10:J10">
    <cfRule type="expression" dxfId="58" priority="53">
      <formula>E10=""</formula>
    </cfRule>
  </conditionalFormatting>
  <conditionalFormatting sqref="E11:J11">
    <cfRule type="expression" dxfId="57" priority="51">
      <formula>$E$11=""</formula>
    </cfRule>
  </conditionalFormatting>
  <conditionalFormatting sqref="E12:J12">
    <cfRule type="expression" dxfId="56" priority="48">
      <formula>$E$12=""</formula>
    </cfRule>
  </conditionalFormatting>
  <conditionalFormatting sqref="E14:R14">
    <cfRule type="expression" dxfId="55" priority="46">
      <formula>$E$14=""</formula>
    </cfRule>
  </conditionalFormatting>
  <conditionalFormatting sqref="E15:R15">
    <cfRule type="expression" dxfId="54" priority="47">
      <formula>$E$15=""</formula>
    </cfRule>
  </conditionalFormatting>
  <conditionalFormatting sqref="E16:R16">
    <cfRule type="expression" dxfId="53" priority="45">
      <formula>$E$16=""</formula>
    </cfRule>
  </conditionalFormatting>
  <conditionalFormatting sqref="E18:R18">
    <cfRule type="expression" dxfId="52" priority="44">
      <formula>$E$18=""</formula>
    </cfRule>
  </conditionalFormatting>
  <conditionalFormatting sqref="E19:R19">
    <cfRule type="expression" dxfId="51" priority="39">
      <formula>$E$19=""</formula>
    </cfRule>
  </conditionalFormatting>
  <conditionalFormatting sqref="E21:R21">
    <cfRule type="expression" dxfId="50" priority="34">
      <formula>$W$21=TRUE</formula>
    </cfRule>
    <cfRule type="expression" dxfId="49" priority="35">
      <formula>$U$21=TRUE</formula>
    </cfRule>
  </conditionalFormatting>
  <conditionalFormatting sqref="G20">
    <cfRule type="expression" dxfId="48" priority="8">
      <formula>$G$20=""</formula>
    </cfRule>
  </conditionalFormatting>
  <conditionalFormatting sqref="G22:L22">
    <cfRule type="expression" dxfId="47" priority="41">
      <formula>$G$22=""</formula>
    </cfRule>
  </conditionalFormatting>
  <conditionalFormatting sqref="J50">
    <cfRule type="expression" dxfId="46" priority="54">
      <formula>$J$51&gt;0</formula>
    </cfRule>
  </conditionalFormatting>
  <conditionalFormatting sqref="J23:K23">
    <cfRule type="expression" dxfId="45" priority="42">
      <formula>$J$23=""</formula>
    </cfRule>
  </conditionalFormatting>
  <conditionalFormatting sqref="M56">
    <cfRule type="expression" dxfId="44" priority="18">
      <formula>$M$56=""</formula>
    </cfRule>
  </conditionalFormatting>
  <conditionalFormatting sqref="M10:O10">
    <cfRule type="expression" dxfId="43" priority="52">
      <formula>M10=""</formula>
    </cfRule>
  </conditionalFormatting>
  <conditionalFormatting sqref="M11:R11">
    <cfRule type="expression" dxfId="42" priority="50">
      <formula>$M$11=""</formula>
    </cfRule>
  </conditionalFormatting>
  <conditionalFormatting sqref="N20">
    <cfRule type="expression" dxfId="41" priority="43">
      <formula>$N$20=""</formula>
    </cfRule>
  </conditionalFormatting>
  <conditionalFormatting sqref="N22:R22">
    <cfRule type="expression" dxfId="40" priority="40">
      <formula>$N$22=""</formula>
    </cfRule>
  </conditionalFormatting>
  <conditionalFormatting sqref="O12:R12">
    <cfRule type="expression" dxfId="39" priority="7">
      <formula>$O$12=""</formula>
    </cfRule>
  </conditionalFormatting>
  <conditionalFormatting sqref="P48:R48">
    <cfRule type="expression" dxfId="38" priority="13">
      <formula>$P$48=0</formula>
    </cfRule>
  </conditionalFormatting>
  <conditionalFormatting sqref="Q23:R23">
    <cfRule type="expression" dxfId="37" priority="6">
      <formula>$Q$23=""</formula>
    </cfRule>
  </conditionalFormatting>
  <dataValidations count="5">
    <dataValidation imeMode="halfAlpha" allowBlank="1" showInputMessage="1" showErrorMessage="1" sqref="M10 E16:R16 J23:K23 E10:J10 D32:K32 M56" xr:uid="{00000000-0002-0000-0000-000000000000}"/>
    <dataValidation imeMode="hiragana" allowBlank="1" showInputMessage="1" showErrorMessage="1" sqref="E14:E15 E12:J12" xr:uid="{00000000-0002-0000-0000-000002000000}"/>
    <dataValidation type="date" imeMode="halfAlpha" allowBlank="1" showInputMessage="1" showErrorMessage="1" sqref="N22:R22 G22:L22" xr:uid="{00000000-0002-0000-0000-000003000000}">
      <formula1>45748</formula1>
      <formula2>46076</formula2>
    </dataValidation>
    <dataValidation type="list" allowBlank="1" showInputMessage="1" showErrorMessage="1" sqref="M11:R11" xr:uid="{1843B09B-245B-4BD9-9D85-4DFC782F9573}">
      <formula1>INDIRECT($E$11)</formula1>
    </dataValidation>
    <dataValidation type="list" allowBlank="1" showInputMessage="1" showErrorMessage="1" sqref="P35:P46" xr:uid="{C99D07D3-2899-4DA1-843C-2EE15F53ED58}">
      <formula1>$Z$35:$Z$36</formula1>
    </dataValidation>
  </dataValidations>
  <printOptions horizontalCentered="1" verticalCentered="1"/>
  <pageMargins left="0.59055118110236227" right="0.31496062992125984" top="0.59055118110236227" bottom="0.47244094488188981" header="0.31496062992125984" footer="0.31496062992125984"/>
  <pageSetup paperSize="9" scale="74" orientation="portrait" r:id="rId1"/>
  <ignoredErrors>
    <ignoredError sqref="Q48:R48 I42:I47 Q42:R47 I35:I36 I37:I41 Q36:R36 R35 Q37:R41 Q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locked="0" defaultSize="0" autoFill="0" autoLine="0" autoPict="0">
                <anchor moveWithCells="1">
                  <from>
                    <xdr:col>13</xdr:col>
                    <xdr:colOff>101600</xdr:colOff>
                    <xdr:row>49</xdr:row>
                    <xdr:rowOff>31750</xdr:rowOff>
                  </from>
                  <to>
                    <xdr:col>13</xdr:col>
                    <xdr:colOff>342900</xdr:colOff>
                    <xdr:row>49</xdr:row>
                    <xdr:rowOff>222250</xdr:rowOff>
                  </to>
                </anchor>
              </controlPr>
            </control>
          </mc:Choice>
        </mc:AlternateContent>
        <mc:AlternateContent xmlns:mc="http://schemas.openxmlformats.org/markup-compatibility/2006">
          <mc:Choice Requires="x14">
            <control shapeId="1052" r:id="rId5" name="Check Box 28">
              <controlPr locked="0" defaultSize="0" autoFill="0" autoLine="0" autoPict="0">
                <anchor moveWithCells="1">
                  <from>
                    <xdr:col>4</xdr:col>
                    <xdr:colOff>101600</xdr:colOff>
                    <xdr:row>49</xdr:row>
                    <xdr:rowOff>25400</xdr:rowOff>
                  </from>
                  <to>
                    <xdr:col>4</xdr:col>
                    <xdr:colOff>336550</xdr:colOff>
                    <xdr:row>49</xdr:row>
                    <xdr:rowOff>222250</xdr:rowOff>
                  </to>
                </anchor>
              </controlPr>
            </control>
          </mc:Choice>
        </mc:AlternateContent>
        <mc:AlternateContent xmlns:mc="http://schemas.openxmlformats.org/markup-compatibility/2006">
          <mc:Choice Requires="x14">
            <control shapeId="1064" r:id="rId6" name="Check Box 40">
              <controlPr locked="0" defaultSize="0" autoFill="0" autoLine="0" autoPict="0" altText="TRUE2">
                <anchor moveWithCells="1">
                  <from>
                    <xdr:col>4</xdr:col>
                    <xdr:colOff>38100</xdr:colOff>
                    <xdr:row>20</xdr:row>
                    <xdr:rowOff>31750</xdr:rowOff>
                  </from>
                  <to>
                    <xdr:col>4</xdr:col>
                    <xdr:colOff>336550</xdr:colOff>
                    <xdr:row>20</xdr:row>
                    <xdr:rowOff>222250</xdr:rowOff>
                  </to>
                </anchor>
              </controlPr>
            </control>
          </mc:Choice>
        </mc:AlternateContent>
        <mc:AlternateContent xmlns:mc="http://schemas.openxmlformats.org/markup-compatibility/2006">
          <mc:Choice Requires="x14">
            <control shapeId="1065" r:id="rId7" name="Check Box 41">
              <controlPr locked="0" defaultSize="0" autoFill="0" autoLine="0" autoPict="0">
                <anchor moveWithCells="1">
                  <from>
                    <xdr:col>12</xdr:col>
                    <xdr:colOff>76200</xdr:colOff>
                    <xdr:row>20</xdr:row>
                    <xdr:rowOff>31750</xdr:rowOff>
                  </from>
                  <to>
                    <xdr:col>12</xdr:col>
                    <xdr:colOff>298450</xdr:colOff>
                    <xdr:row>20</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DBC153-D8C4-40BE-966E-2A66B5A73129}">
          <x14:formula1>
            <xm:f>Sheet1!$B$2:$B$24</xm:f>
          </x14:formula1>
          <xm:sqref>E11:J11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09EF-A743-4524-81A1-4B47176387D9}">
  <sheetPr>
    <tabColor rgb="FF00B050"/>
    <pageSetUpPr fitToPage="1"/>
  </sheetPr>
  <dimension ref="A1:AA41"/>
  <sheetViews>
    <sheetView view="pageBreakPreview" zoomScale="115" zoomScaleNormal="115" zoomScaleSheetLayoutView="115" workbookViewId="0"/>
  </sheetViews>
  <sheetFormatPr defaultColWidth="9" defaultRowHeight="20"/>
  <cols>
    <col min="1" max="1" width="2.4140625" style="180" customWidth="1"/>
    <col min="2" max="16" width="7.5" style="180" customWidth="1"/>
    <col min="17" max="17" width="2.08203125" style="180" customWidth="1"/>
    <col min="18" max="18" width="9" style="8"/>
    <col min="19" max="19" width="9" style="8" customWidth="1"/>
    <col min="20" max="27" width="9" style="8"/>
    <col min="28" max="16384" width="9" style="181"/>
  </cols>
  <sheetData>
    <row r="1" spans="2:27" s="180" customFormat="1" ht="25.5" customHeight="1">
      <c r="B1" s="204" t="s">
        <v>337</v>
      </c>
      <c r="N1" s="326" t="s">
        <v>336</v>
      </c>
      <c r="O1" s="326"/>
      <c r="P1" s="326"/>
      <c r="R1" s="8"/>
      <c r="S1" s="8"/>
      <c r="T1" s="8"/>
      <c r="U1" s="8"/>
      <c r="V1" s="8"/>
      <c r="W1" s="8"/>
      <c r="X1" s="8"/>
      <c r="Y1" s="8"/>
      <c r="Z1" s="8"/>
      <c r="AA1" s="181"/>
    </row>
    <row r="2" spans="2:27" s="180" customFormat="1" ht="25.5" customHeight="1">
      <c r="B2" s="204"/>
      <c r="N2" s="205"/>
      <c r="O2" s="205"/>
      <c r="P2" s="205"/>
      <c r="Q2" s="8"/>
      <c r="R2" s="8"/>
      <c r="S2" s="8"/>
      <c r="T2" s="8"/>
      <c r="U2" s="8"/>
      <c r="V2" s="8"/>
      <c r="W2" s="8"/>
      <c r="X2" s="8"/>
      <c r="Y2" s="8"/>
      <c r="Z2" s="8"/>
      <c r="AA2" s="181"/>
    </row>
    <row r="3" spans="2:27" s="180" customFormat="1" ht="21">
      <c r="B3" s="685" t="s">
        <v>335</v>
      </c>
      <c r="C3" s="685"/>
      <c r="D3" s="685"/>
      <c r="E3" s="685"/>
      <c r="F3" s="685"/>
      <c r="G3" s="685"/>
      <c r="H3" s="685"/>
      <c r="I3" s="685"/>
      <c r="J3" s="685"/>
      <c r="K3" s="685"/>
      <c r="L3" s="685"/>
      <c r="M3" s="685"/>
      <c r="N3" s="685"/>
      <c r="O3" s="685"/>
      <c r="P3" s="685"/>
      <c r="R3" s="8"/>
      <c r="S3" s="8"/>
      <c r="T3" s="8"/>
      <c r="U3" s="8"/>
      <c r="V3" s="8"/>
      <c r="W3" s="8"/>
      <c r="X3" s="8"/>
      <c r="Y3" s="8"/>
      <c r="Z3" s="8"/>
      <c r="AA3" s="8"/>
    </row>
    <row r="4" spans="2:27" ht="20.5" thickBot="1"/>
    <row r="5" spans="2:27" ht="23.25" customHeight="1">
      <c r="B5" s="686"/>
      <c r="C5" s="687"/>
      <c r="D5" s="687"/>
      <c r="E5" s="688"/>
      <c r="F5" s="688"/>
      <c r="G5" s="688"/>
      <c r="H5" s="688"/>
      <c r="I5" s="688"/>
      <c r="J5" s="688"/>
      <c r="K5" s="688"/>
      <c r="L5" s="689"/>
      <c r="M5" s="691"/>
      <c r="N5" s="691"/>
      <c r="O5" s="691"/>
      <c r="P5" s="692"/>
    </row>
    <row r="6" spans="2:27" ht="23.25" customHeight="1">
      <c r="B6" s="695"/>
      <c r="C6" s="696"/>
      <c r="D6" s="696"/>
      <c r="E6" s="697"/>
      <c r="F6" s="697"/>
      <c r="G6" s="697"/>
      <c r="H6" s="697"/>
      <c r="I6" s="697"/>
      <c r="J6" s="697"/>
      <c r="K6" s="697"/>
      <c r="L6" s="690"/>
      <c r="M6" s="693"/>
      <c r="N6" s="693"/>
      <c r="O6" s="693"/>
      <c r="P6" s="694"/>
    </row>
    <row r="7" spans="2:27" ht="23.25" customHeight="1">
      <c r="B7" s="206"/>
      <c r="C7" s="195"/>
      <c r="D7" s="195"/>
      <c r="E7" s="195"/>
      <c r="F7" s="195"/>
      <c r="G7" s="195"/>
      <c r="H7" s="195"/>
      <c r="I7" s="195"/>
      <c r="J7" s="195"/>
      <c r="K7" s="195"/>
      <c r="L7" s="195"/>
      <c r="M7" s="195"/>
      <c r="N7" s="195"/>
      <c r="O7" s="195"/>
      <c r="P7" s="207"/>
    </row>
    <row r="8" spans="2:27" ht="23.25" customHeight="1">
      <c r="B8" s="206"/>
      <c r="C8" s="195"/>
      <c r="D8" s="195"/>
      <c r="E8" s="195"/>
      <c r="F8" s="195"/>
      <c r="G8" s="195"/>
      <c r="H8" s="195"/>
      <c r="I8" s="195"/>
      <c r="J8" s="195"/>
      <c r="K8" s="195"/>
      <c r="L8" s="195"/>
      <c r="M8" s="195"/>
      <c r="N8" s="195"/>
      <c r="O8" s="195"/>
      <c r="P8" s="208"/>
    </row>
    <row r="9" spans="2:27" ht="23.25" customHeight="1">
      <c r="B9" s="206"/>
      <c r="C9" s="195"/>
      <c r="D9" s="195"/>
      <c r="E9" s="195"/>
      <c r="F9" s="195"/>
      <c r="G9" s="195"/>
      <c r="H9" s="195"/>
      <c r="I9" s="195"/>
      <c r="J9" s="195"/>
      <c r="K9" s="195"/>
      <c r="L9" s="195"/>
      <c r="M9" s="195"/>
      <c r="N9" s="195"/>
      <c r="O9" s="195"/>
      <c r="P9" s="207"/>
    </row>
    <row r="10" spans="2:27" s="180" customFormat="1" ht="23.25" customHeight="1">
      <c r="B10" s="209"/>
      <c r="C10" s="195"/>
      <c r="D10" s="195"/>
      <c r="E10" s="195"/>
      <c r="F10" s="195"/>
      <c r="G10" s="195"/>
      <c r="H10" s="195"/>
      <c r="I10" s="195"/>
      <c r="J10" s="195"/>
      <c r="K10" s="195"/>
      <c r="L10" s="195"/>
      <c r="M10" s="195"/>
      <c r="N10" s="195"/>
      <c r="O10" s="195"/>
      <c r="P10" s="207"/>
      <c r="R10" s="8"/>
      <c r="S10" s="8"/>
      <c r="T10" s="8"/>
      <c r="U10" s="8"/>
      <c r="V10" s="8"/>
      <c r="W10" s="8"/>
      <c r="X10" s="8"/>
      <c r="Y10" s="8"/>
      <c r="Z10" s="8"/>
      <c r="AA10" s="8"/>
    </row>
    <row r="11" spans="2:27" ht="23.25" customHeight="1">
      <c r="B11" s="206"/>
      <c r="C11" s="195"/>
      <c r="D11" s="195"/>
      <c r="E11" s="195"/>
      <c r="F11" s="195"/>
      <c r="G11" s="195"/>
      <c r="H11" s="195"/>
      <c r="I11" s="195"/>
      <c r="J11" s="195"/>
      <c r="K11" s="195"/>
      <c r="L11" s="195"/>
      <c r="M11" s="195"/>
      <c r="N11" s="195"/>
      <c r="O11" s="195"/>
      <c r="P11" s="207"/>
    </row>
    <row r="12" spans="2:27" ht="23.25" customHeight="1">
      <c r="B12" s="206"/>
      <c r="C12" s="195"/>
      <c r="D12" s="195"/>
      <c r="E12" s="195"/>
      <c r="F12" s="195"/>
      <c r="G12" s="195"/>
      <c r="H12" s="195"/>
      <c r="I12" s="195"/>
      <c r="J12" s="195"/>
      <c r="K12" s="195"/>
      <c r="L12" s="195"/>
      <c r="M12" s="195"/>
      <c r="N12" s="195"/>
      <c r="O12" s="195"/>
      <c r="P12" s="207"/>
    </row>
    <row r="13" spans="2:27" ht="23.25" customHeight="1">
      <c r="B13" s="206"/>
      <c r="C13" s="195"/>
      <c r="D13" s="195"/>
      <c r="E13" s="195"/>
      <c r="F13" s="195"/>
      <c r="G13" s="195"/>
      <c r="H13" s="195"/>
      <c r="I13" s="195"/>
      <c r="J13" s="195"/>
      <c r="K13" s="195"/>
      <c r="L13" s="195"/>
      <c r="M13" s="195"/>
      <c r="N13" s="195"/>
      <c r="O13" s="195"/>
      <c r="P13" s="207"/>
    </row>
    <row r="14" spans="2:27" ht="23.25" customHeight="1">
      <c r="B14" s="206"/>
      <c r="C14" s="195"/>
      <c r="D14" s="195"/>
      <c r="E14" s="195"/>
      <c r="F14" s="195"/>
      <c r="G14" s="195"/>
      <c r="H14" s="195"/>
      <c r="I14" s="195"/>
      <c r="J14" s="195"/>
      <c r="K14" s="195"/>
      <c r="L14" s="195"/>
      <c r="M14" s="195"/>
      <c r="N14" s="195"/>
      <c r="O14" s="195"/>
      <c r="P14" s="207"/>
    </row>
    <row r="15" spans="2:27" ht="23.25" customHeight="1">
      <c r="B15" s="206"/>
      <c r="C15" s="195"/>
      <c r="D15" s="195"/>
      <c r="E15" s="195"/>
      <c r="F15" s="195"/>
      <c r="G15" s="195"/>
      <c r="H15" s="195"/>
      <c r="I15" s="195"/>
      <c r="J15" s="195"/>
      <c r="K15" s="195"/>
      <c r="L15" s="195"/>
      <c r="M15" s="195"/>
      <c r="N15" s="195"/>
      <c r="O15" s="195"/>
      <c r="P15" s="207"/>
    </row>
    <row r="16" spans="2:27" ht="23.25" customHeight="1">
      <c r="B16" s="206"/>
      <c r="C16" s="195"/>
      <c r="D16" s="195"/>
      <c r="E16" s="195"/>
      <c r="F16" s="195"/>
      <c r="G16" s="195"/>
      <c r="H16" s="195"/>
      <c r="I16" s="195"/>
      <c r="J16" s="195"/>
      <c r="K16" s="195"/>
      <c r="L16" s="195"/>
      <c r="M16" s="195"/>
      <c r="N16" s="195"/>
      <c r="O16" s="195"/>
      <c r="P16" s="207"/>
    </row>
    <row r="17" spans="2:16" ht="23.25" customHeight="1">
      <c r="B17" s="206"/>
      <c r="C17" s="195"/>
      <c r="D17" s="195"/>
      <c r="E17" s="195"/>
      <c r="F17" s="195"/>
      <c r="G17" s="195"/>
      <c r="H17" s="195"/>
      <c r="I17" s="195"/>
      <c r="J17" s="195"/>
      <c r="K17" s="195"/>
      <c r="L17" s="195"/>
      <c r="M17" s="195"/>
      <c r="N17" s="195"/>
      <c r="O17" s="195"/>
      <c r="P17" s="207"/>
    </row>
    <row r="18" spans="2:16" ht="23.25" customHeight="1">
      <c r="B18" s="206"/>
      <c r="C18" s="195"/>
      <c r="D18" s="195"/>
      <c r="E18" s="195"/>
      <c r="F18" s="195"/>
      <c r="G18" s="195"/>
      <c r="H18" s="195"/>
      <c r="I18" s="195"/>
      <c r="J18" s="195"/>
      <c r="K18" s="195"/>
      <c r="L18" s="195"/>
      <c r="M18" s="195"/>
      <c r="N18" s="195"/>
      <c r="O18" s="195"/>
      <c r="P18" s="207"/>
    </row>
    <row r="19" spans="2:16" ht="23.25" customHeight="1">
      <c r="B19" s="206"/>
      <c r="C19" s="195"/>
      <c r="D19" s="195"/>
      <c r="E19" s="195"/>
      <c r="F19" s="195"/>
      <c r="G19" s="195"/>
      <c r="H19" s="195"/>
      <c r="I19" s="195"/>
      <c r="J19" s="195"/>
      <c r="K19" s="195"/>
      <c r="L19" s="195"/>
      <c r="M19" s="195"/>
      <c r="N19" s="195"/>
      <c r="O19" s="195"/>
      <c r="P19" s="207"/>
    </row>
    <row r="20" spans="2:16" ht="23.25" customHeight="1">
      <c r="B20" s="206"/>
      <c r="C20" s="195"/>
      <c r="D20" s="195"/>
      <c r="E20" s="195"/>
      <c r="F20" s="195"/>
      <c r="G20" s="195"/>
      <c r="H20" s="195"/>
      <c r="I20" s="195"/>
      <c r="J20" s="195"/>
      <c r="K20" s="195"/>
      <c r="L20" s="195"/>
      <c r="M20" s="195"/>
      <c r="N20" s="195"/>
      <c r="O20" s="195"/>
      <c r="P20" s="207"/>
    </row>
    <row r="21" spans="2:16" ht="23.25" customHeight="1">
      <c r="B21" s="206"/>
      <c r="C21" s="195"/>
      <c r="D21" s="195"/>
      <c r="E21" s="195"/>
      <c r="F21" s="195"/>
      <c r="G21" s="195"/>
      <c r="H21" s="195"/>
      <c r="I21" s="195"/>
      <c r="J21" s="195"/>
      <c r="K21" s="195"/>
      <c r="L21" s="195"/>
      <c r="M21" s="195"/>
      <c r="N21" s="195"/>
      <c r="O21" s="195"/>
      <c r="P21" s="207"/>
    </row>
    <row r="22" spans="2:16" ht="23.25" customHeight="1">
      <c r="B22" s="206"/>
      <c r="C22" s="195"/>
      <c r="D22" s="195"/>
      <c r="E22" s="195"/>
      <c r="F22" s="195"/>
      <c r="G22" s="195"/>
      <c r="H22" s="195"/>
      <c r="I22" s="195"/>
      <c r="J22" s="195"/>
      <c r="K22" s="195"/>
      <c r="L22" s="195"/>
      <c r="M22" s="195"/>
      <c r="N22" s="195"/>
      <c r="O22" s="195"/>
      <c r="P22" s="207"/>
    </row>
    <row r="23" spans="2:16" ht="23.25" customHeight="1">
      <c r="B23" s="206"/>
      <c r="C23" s="195"/>
      <c r="D23" s="195"/>
      <c r="E23" s="195"/>
      <c r="F23" s="195"/>
      <c r="G23" s="195"/>
      <c r="H23" s="195"/>
      <c r="I23" s="195"/>
      <c r="J23" s="195"/>
      <c r="K23" s="195"/>
      <c r="L23" s="195"/>
      <c r="M23" s="195"/>
      <c r="N23" s="195"/>
      <c r="O23" s="195"/>
      <c r="P23" s="207"/>
    </row>
    <row r="24" spans="2:16" ht="23.25" customHeight="1">
      <c r="B24" s="206"/>
      <c r="C24" s="195"/>
      <c r="D24" s="195"/>
      <c r="E24" s="195"/>
      <c r="F24" s="195"/>
      <c r="G24" s="195"/>
      <c r="H24" s="195"/>
      <c r="I24" s="195"/>
      <c r="J24" s="195"/>
      <c r="K24" s="195"/>
      <c r="L24" s="195"/>
      <c r="M24" s="195"/>
      <c r="N24" s="195"/>
      <c r="O24" s="195"/>
      <c r="P24" s="207"/>
    </row>
    <row r="25" spans="2:16" ht="23.25" customHeight="1">
      <c r="B25" s="206"/>
      <c r="C25" s="195"/>
      <c r="D25" s="195"/>
      <c r="E25" s="195"/>
      <c r="F25" s="195"/>
      <c r="G25" s="195"/>
      <c r="H25" s="195"/>
      <c r="I25" s="195"/>
      <c r="J25" s="195"/>
      <c r="K25" s="195"/>
      <c r="L25" s="195"/>
      <c r="M25" s="195"/>
      <c r="N25" s="195"/>
      <c r="O25" s="195"/>
      <c r="P25" s="207"/>
    </row>
    <row r="26" spans="2:16" ht="23.25" customHeight="1">
      <c r="B26" s="206"/>
      <c r="C26" s="195"/>
      <c r="D26" s="195"/>
      <c r="E26" s="195"/>
      <c r="F26" s="195"/>
      <c r="G26" s="195"/>
      <c r="H26" s="195"/>
      <c r="I26" s="195"/>
      <c r="J26" s="195"/>
      <c r="K26" s="195"/>
      <c r="L26" s="195"/>
      <c r="M26" s="195"/>
      <c r="N26" s="195"/>
      <c r="O26" s="195"/>
      <c r="P26" s="207"/>
    </row>
    <row r="27" spans="2:16" ht="23.25" customHeight="1">
      <c r="B27" s="206"/>
      <c r="C27" s="195"/>
      <c r="D27" s="195"/>
      <c r="E27" s="195"/>
      <c r="F27" s="195"/>
      <c r="G27" s="195"/>
      <c r="H27" s="195"/>
      <c r="I27" s="195"/>
      <c r="J27" s="195"/>
      <c r="K27" s="195"/>
      <c r="L27" s="195"/>
      <c r="M27" s="195"/>
      <c r="N27" s="195"/>
      <c r="O27" s="195"/>
      <c r="P27" s="207"/>
    </row>
    <row r="28" spans="2:16" ht="23.25" customHeight="1">
      <c r="B28" s="206"/>
      <c r="C28" s="195"/>
      <c r="D28" s="195"/>
      <c r="E28" s="195"/>
      <c r="F28" s="195"/>
      <c r="G28" s="195"/>
      <c r="H28" s="195"/>
      <c r="I28" s="195"/>
      <c r="J28" s="195"/>
      <c r="K28" s="195"/>
      <c r="L28" s="195"/>
      <c r="M28" s="195"/>
      <c r="N28" s="195"/>
      <c r="O28" s="195"/>
      <c r="P28" s="207"/>
    </row>
    <row r="29" spans="2:16" ht="23.25" customHeight="1">
      <c r="B29" s="206"/>
      <c r="C29" s="195"/>
      <c r="D29" s="195"/>
      <c r="E29" s="195"/>
      <c r="F29" s="195"/>
      <c r="G29" s="195"/>
      <c r="H29" s="195"/>
      <c r="I29" s="195"/>
      <c r="J29" s="195"/>
      <c r="K29" s="195"/>
      <c r="L29" s="195"/>
      <c r="M29" s="195"/>
      <c r="N29" s="195"/>
      <c r="O29" s="195"/>
      <c r="P29" s="207"/>
    </row>
    <row r="30" spans="2:16" ht="23.25" customHeight="1">
      <c r="B30" s="206"/>
      <c r="C30" s="195"/>
      <c r="D30" s="195"/>
      <c r="E30" s="195"/>
      <c r="F30" s="195"/>
      <c r="G30" s="195"/>
      <c r="H30" s="195"/>
      <c r="I30" s="195"/>
      <c r="J30" s="195"/>
      <c r="K30" s="195"/>
      <c r="L30" s="195"/>
      <c r="M30" s="195"/>
      <c r="N30" s="195"/>
      <c r="O30" s="195"/>
      <c r="P30" s="207"/>
    </row>
    <row r="31" spans="2:16" ht="23.25" customHeight="1">
      <c r="B31" s="206"/>
      <c r="C31" s="195"/>
      <c r="D31" s="195"/>
      <c r="E31" s="195"/>
      <c r="F31" s="195"/>
      <c r="G31" s="195"/>
      <c r="H31" s="195"/>
      <c r="I31" s="195"/>
      <c r="J31" s="195"/>
      <c r="K31" s="195"/>
      <c r="L31" s="195"/>
      <c r="M31" s="195"/>
      <c r="N31" s="195"/>
      <c r="O31" s="195"/>
      <c r="P31" s="207"/>
    </row>
    <row r="32" spans="2:16" ht="23.25" customHeight="1">
      <c r="B32" s="206"/>
      <c r="C32" s="195"/>
      <c r="D32" s="195"/>
      <c r="E32" s="195"/>
      <c r="F32" s="195"/>
      <c r="G32" s="195"/>
      <c r="H32" s="195"/>
      <c r="I32" s="195"/>
      <c r="J32" s="195"/>
      <c r="K32" s="195"/>
      <c r="L32" s="195"/>
      <c r="M32" s="195"/>
      <c r="N32" s="195"/>
      <c r="O32" s="195"/>
      <c r="P32" s="207"/>
    </row>
    <row r="33" spans="2:16" ht="23.25" customHeight="1">
      <c r="B33" s="206"/>
      <c r="C33" s="195"/>
      <c r="D33" s="195"/>
      <c r="E33" s="195"/>
      <c r="F33" s="195"/>
      <c r="G33" s="195"/>
      <c r="H33" s="195"/>
      <c r="I33" s="195"/>
      <c r="J33" s="195"/>
      <c r="K33" s="195"/>
      <c r="L33" s="195"/>
      <c r="M33" s="195"/>
      <c r="N33" s="195"/>
      <c r="O33" s="195"/>
      <c r="P33" s="207"/>
    </row>
    <row r="34" spans="2:16" ht="23.25" customHeight="1">
      <c r="B34" s="206"/>
      <c r="C34" s="195"/>
      <c r="D34" s="195"/>
      <c r="E34" s="195"/>
      <c r="F34" s="195"/>
      <c r="G34" s="195"/>
      <c r="H34" s="195"/>
      <c r="I34" s="195"/>
      <c r="J34" s="195"/>
      <c r="K34" s="195"/>
      <c r="L34" s="195"/>
      <c r="M34" s="195"/>
      <c r="N34" s="195"/>
      <c r="O34" s="195"/>
      <c r="P34" s="207"/>
    </row>
    <row r="35" spans="2:16" ht="23.25" customHeight="1">
      <c r="B35" s="206"/>
      <c r="C35" s="195"/>
      <c r="D35" s="195"/>
      <c r="E35" s="195"/>
      <c r="F35" s="195"/>
      <c r="G35" s="195"/>
      <c r="H35" s="195"/>
      <c r="I35" s="195"/>
      <c r="J35" s="195"/>
      <c r="K35" s="195"/>
      <c r="L35" s="195"/>
      <c r="M35" s="195"/>
      <c r="N35" s="195"/>
      <c r="O35" s="195"/>
      <c r="P35" s="207"/>
    </row>
    <row r="36" spans="2:16" ht="23.25" customHeight="1">
      <c r="B36" s="206"/>
      <c r="C36" s="195"/>
      <c r="D36" s="195"/>
      <c r="E36" s="195"/>
      <c r="F36" s="195"/>
      <c r="G36" s="195"/>
      <c r="H36" s="195"/>
      <c r="I36" s="195"/>
      <c r="J36" s="195"/>
      <c r="K36" s="195"/>
      <c r="L36" s="195"/>
      <c r="M36" s="195"/>
      <c r="N36" s="195"/>
      <c r="O36" s="195"/>
      <c r="P36" s="207"/>
    </row>
    <row r="37" spans="2:16" ht="23.25" customHeight="1">
      <c r="B37" s="206"/>
      <c r="C37" s="195"/>
      <c r="D37" s="195"/>
      <c r="E37" s="195"/>
      <c r="F37" s="195"/>
      <c r="G37" s="195"/>
      <c r="H37" s="195"/>
      <c r="I37" s="195"/>
      <c r="J37" s="195"/>
      <c r="K37" s="195"/>
      <c r="L37" s="195"/>
      <c r="M37" s="195"/>
      <c r="N37" s="195"/>
      <c r="O37" s="195"/>
      <c r="P37" s="207"/>
    </row>
    <row r="38" spans="2:16" ht="23.25" customHeight="1">
      <c r="B38" s="206"/>
      <c r="C38" s="195"/>
      <c r="D38" s="195"/>
      <c r="E38" s="195"/>
      <c r="F38" s="195"/>
      <c r="G38" s="195"/>
      <c r="H38" s="195"/>
      <c r="I38" s="195"/>
      <c r="J38" s="195"/>
      <c r="K38" s="195"/>
      <c r="L38" s="195"/>
      <c r="M38" s="195"/>
      <c r="N38" s="195"/>
      <c r="O38" s="195"/>
      <c r="P38" s="207"/>
    </row>
    <row r="39" spans="2:16" ht="23.25" customHeight="1">
      <c r="B39" s="206"/>
      <c r="C39" s="195"/>
      <c r="D39" s="195"/>
      <c r="E39" s="195"/>
      <c r="F39" s="195"/>
      <c r="G39" s="195"/>
      <c r="H39" s="195"/>
      <c r="I39" s="195"/>
      <c r="J39" s="195"/>
      <c r="K39" s="195"/>
      <c r="L39" s="195"/>
      <c r="M39" s="195"/>
      <c r="N39" s="195"/>
      <c r="O39" s="195"/>
      <c r="P39" s="207"/>
    </row>
    <row r="40" spans="2:16" ht="23.25" customHeight="1">
      <c r="B40" s="206"/>
      <c r="C40" s="195"/>
      <c r="D40" s="195"/>
      <c r="E40" s="195"/>
      <c r="F40" s="195"/>
      <c r="G40" s="195"/>
      <c r="H40" s="195"/>
      <c r="I40" s="195"/>
      <c r="J40" s="195"/>
      <c r="K40" s="195"/>
      <c r="L40" s="195"/>
      <c r="M40" s="195"/>
      <c r="N40" s="195"/>
      <c r="O40" s="195"/>
      <c r="P40" s="207"/>
    </row>
    <row r="41" spans="2:16" ht="23.25" customHeight="1" thickBot="1">
      <c r="B41" s="210"/>
      <c r="C41" s="211"/>
      <c r="D41" s="211"/>
      <c r="E41" s="211"/>
      <c r="F41" s="211"/>
      <c r="G41" s="211"/>
      <c r="H41" s="211"/>
      <c r="I41" s="211"/>
      <c r="J41" s="211"/>
      <c r="K41" s="211"/>
      <c r="L41" s="211"/>
      <c r="M41" s="211"/>
      <c r="N41" s="211"/>
      <c r="O41" s="211"/>
      <c r="P41" s="212"/>
    </row>
  </sheetData>
  <sheetProtection algorithmName="SHA-512" hashValue="CgnMgIHIUJsK3PJSj3zNPJWU9jJk8eNo01K1lFPQi2t/Go9NNjpe8agFhu/TlDcG1YMKev9nQqVl0j+QJ6xoyQ==" saltValue="SdolO7uMDyH4jmpsgyo3uw==" spinCount="100000" sheet="1" scenarios="1"/>
  <mergeCells count="8">
    <mergeCell ref="B3:P3"/>
    <mergeCell ref="N1:P1"/>
    <mergeCell ref="B5:D5"/>
    <mergeCell ref="E5:K5"/>
    <mergeCell ref="L5:L6"/>
    <mergeCell ref="M5:P6"/>
    <mergeCell ref="B6:D6"/>
    <mergeCell ref="E6:K6"/>
  </mergeCells>
  <phoneticPr fontId="1"/>
  <pageMargins left="0.23622047244094491" right="0.23622047244094491"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255C-F946-4695-8EAB-96B0455DB376}">
  <dimension ref="B1:E75"/>
  <sheetViews>
    <sheetView workbookViewId="0">
      <selection activeCell="B14" sqref="B14:B24"/>
    </sheetView>
  </sheetViews>
  <sheetFormatPr defaultRowHeight="18"/>
  <cols>
    <col min="2" max="2" width="27.58203125" bestFit="1" customWidth="1"/>
    <col min="3" max="3" width="3.5" customWidth="1"/>
    <col min="4" max="4" width="27.58203125" bestFit="1" customWidth="1"/>
    <col min="5" max="5" width="29.58203125" bestFit="1" customWidth="1"/>
    <col min="6" max="6" width="15.08203125" bestFit="1" customWidth="1"/>
  </cols>
  <sheetData>
    <row r="1" spans="2:5">
      <c r="B1" t="s">
        <v>1</v>
      </c>
      <c r="E1" t="s">
        <v>130</v>
      </c>
    </row>
    <row r="2" spans="2:5">
      <c r="B2" t="s">
        <v>84</v>
      </c>
      <c r="D2" t="s">
        <v>137</v>
      </c>
      <c r="E2" t="s">
        <v>260</v>
      </c>
    </row>
    <row r="3" spans="2:5">
      <c r="B3" t="s">
        <v>54</v>
      </c>
      <c r="E3" t="s">
        <v>259</v>
      </c>
    </row>
    <row r="4" spans="2:5">
      <c r="B4" t="s">
        <v>55</v>
      </c>
      <c r="D4" t="s">
        <v>56</v>
      </c>
      <c r="E4" t="s">
        <v>57</v>
      </c>
    </row>
    <row r="5" spans="2:5">
      <c r="B5" t="s">
        <v>56</v>
      </c>
      <c r="E5" t="s">
        <v>58</v>
      </c>
    </row>
    <row r="6" spans="2:5">
      <c r="B6" t="s">
        <v>93</v>
      </c>
      <c r="D6" t="s">
        <v>59</v>
      </c>
      <c r="E6" t="s">
        <v>60</v>
      </c>
    </row>
    <row r="7" spans="2:5">
      <c r="B7" t="s">
        <v>67</v>
      </c>
      <c r="E7" t="s">
        <v>61</v>
      </c>
    </row>
    <row r="8" spans="2:5">
      <c r="B8" t="s">
        <v>59</v>
      </c>
      <c r="D8" t="s">
        <v>62</v>
      </c>
      <c r="E8" t="s">
        <v>63</v>
      </c>
    </row>
    <row r="9" spans="2:5">
      <c r="B9" t="s">
        <v>62</v>
      </c>
      <c r="E9" t="s">
        <v>64</v>
      </c>
    </row>
    <row r="10" spans="2:5">
      <c r="B10" t="s">
        <v>69</v>
      </c>
      <c r="E10" t="s">
        <v>65</v>
      </c>
    </row>
    <row r="11" spans="2:5">
      <c r="B11" t="s">
        <v>95</v>
      </c>
      <c r="D11" t="s">
        <v>54</v>
      </c>
      <c r="E11" t="s">
        <v>66</v>
      </c>
    </row>
    <row r="12" spans="2:5">
      <c r="B12" t="s">
        <v>79</v>
      </c>
      <c r="D12" t="s">
        <v>67</v>
      </c>
      <c r="E12" t="s">
        <v>68</v>
      </c>
    </row>
    <row r="13" spans="2:5">
      <c r="B13" t="s">
        <v>76</v>
      </c>
      <c r="D13" t="s">
        <v>69</v>
      </c>
      <c r="E13" t="s">
        <v>70</v>
      </c>
    </row>
    <row r="14" spans="2:5">
      <c r="B14" t="s">
        <v>353</v>
      </c>
      <c r="E14" t="s">
        <v>71</v>
      </c>
    </row>
    <row r="15" spans="2:5">
      <c r="B15" t="s">
        <v>139</v>
      </c>
      <c r="E15" t="s">
        <v>72</v>
      </c>
    </row>
    <row r="16" spans="2:5">
      <c r="B16" t="s">
        <v>140</v>
      </c>
      <c r="E16" t="s">
        <v>73</v>
      </c>
    </row>
    <row r="17" spans="2:5">
      <c r="B17" t="s">
        <v>354</v>
      </c>
      <c r="E17" t="s">
        <v>74</v>
      </c>
    </row>
    <row r="18" spans="2:5">
      <c r="B18" t="s">
        <v>142</v>
      </c>
      <c r="E18" t="s">
        <v>75</v>
      </c>
    </row>
    <row r="19" spans="2:5">
      <c r="B19" t="s">
        <v>143</v>
      </c>
      <c r="D19" t="s">
        <v>76</v>
      </c>
      <c r="E19" t="s">
        <v>77</v>
      </c>
    </row>
    <row r="20" spans="2:5">
      <c r="B20" t="s">
        <v>144</v>
      </c>
      <c r="E20" t="s">
        <v>78</v>
      </c>
    </row>
    <row r="21" spans="2:5">
      <c r="B21" t="s">
        <v>146</v>
      </c>
      <c r="D21" t="s">
        <v>79</v>
      </c>
      <c r="E21" t="s">
        <v>162</v>
      </c>
    </row>
    <row r="22" spans="2:5">
      <c r="B22" t="s">
        <v>147</v>
      </c>
      <c r="E22" t="s">
        <v>163</v>
      </c>
    </row>
    <row r="23" spans="2:5">
      <c r="B23" t="s">
        <v>148</v>
      </c>
      <c r="E23" t="s">
        <v>80</v>
      </c>
    </row>
    <row r="24" spans="2:5">
      <c r="B24" t="s">
        <v>145</v>
      </c>
      <c r="E24" t="s">
        <v>81</v>
      </c>
    </row>
    <row r="25" spans="2:5">
      <c r="E25" t="s">
        <v>82</v>
      </c>
    </row>
    <row r="26" spans="2:5">
      <c r="E26" t="s">
        <v>83</v>
      </c>
    </row>
    <row r="27" spans="2:5">
      <c r="D27" t="s">
        <v>84</v>
      </c>
      <c r="E27" t="s">
        <v>85</v>
      </c>
    </row>
    <row r="28" spans="2:5">
      <c r="E28" t="s">
        <v>86</v>
      </c>
    </row>
    <row r="29" spans="2:5">
      <c r="E29" t="s">
        <v>102</v>
      </c>
    </row>
    <row r="30" spans="2:5">
      <c r="E30" t="s">
        <v>103</v>
      </c>
    </row>
    <row r="31" spans="2:5">
      <c r="E31" t="s">
        <v>88</v>
      </c>
    </row>
    <row r="32" spans="2:5">
      <c r="E32" t="s">
        <v>89</v>
      </c>
    </row>
    <row r="33" spans="4:5">
      <c r="E33" t="s">
        <v>90</v>
      </c>
    </row>
    <row r="34" spans="4:5">
      <c r="E34" t="s">
        <v>104</v>
      </c>
    </row>
    <row r="35" spans="4:5">
      <c r="E35" t="s">
        <v>105</v>
      </c>
    </row>
    <row r="36" spans="4:5">
      <c r="E36" t="s">
        <v>106</v>
      </c>
    </row>
    <row r="37" spans="4:5">
      <c r="E37" t="s">
        <v>107</v>
      </c>
    </row>
    <row r="38" spans="4:5">
      <c r="D38" t="s">
        <v>93</v>
      </c>
      <c r="E38" t="s">
        <v>94</v>
      </c>
    </row>
    <row r="39" spans="4:5">
      <c r="D39" t="s">
        <v>95</v>
      </c>
      <c r="E39" t="s">
        <v>96</v>
      </c>
    </row>
    <row r="40" spans="4:5">
      <c r="E40" t="s">
        <v>97</v>
      </c>
    </row>
    <row r="41" spans="4:5">
      <c r="E41" t="s">
        <v>98</v>
      </c>
    </row>
    <row r="42" spans="4:5">
      <c r="E42" t="s">
        <v>99</v>
      </c>
    </row>
    <row r="43" spans="4:5">
      <c r="E43" t="s">
        <v>100</v>
      </c>
    </row>
    <row r="44" spans="4:5">
      <c r="E44" t="s">
        <v>101</v>
      </c>
    </row>
    <row r="45" spans="4:5">
      <c r="D45" t="s">
        <v>138</v>
      </c>
      <c r="E45" t="s">
        <v>118</v>
      </c>
    </row>
    <row r="46" spans="4:5">
      <c r="E46" t="s">
        <v>119</v>
      </c>
    </row>
    <row r="47" spans="4:5">
      <c r="E47" t="s">
        <v>87</v>
      </c>
    </row>
    <row r="48" spans="4:5">
      <c r="E48" t="s">
        <v>91</v>
      </c>
    </row>
    <row r="49" spans="4:5">
      <c r="E49" t="s">
        <v>120</v>
      </c>
    </row>
    <row r="50" spans="4:5">
      <c r="E50" t="s">
        <v>92</v>
      </c>
    </row>
    <row r="51" spans="4:5">
      <c r="E51" t="s">
        <v>121</v>
      </c>
    </row>
    <row r="52" spans="4:5">
      <c r="E52" t="s">
        <v>122</v>
      </c>
    </row>
    <row r="53" spans="4:5">
      <c r="D53" t="s">
        <v>139</v>
      </c>
      <c r="E53" t="s">
        <v>108</v>
      </c>
    </row>
    <row r="54" spans="4:5">
      <c r="D54" t="s">
        <v>140</v>
      </c>
      <c r="E54" t="s">
        <v>109</v>
      </c>
    </row>
    <row r="55" spans="4:5">
      <c r="D55" t="s">
        <v>141</v>
      </c>
      <c r="E55" t="s">
        <v>123</v>
      </c>
    </row>
    <row r="56" spans="4:5">
      <c r="D56" t="s">
        <v>142</v>
      </c>
      <c r="E56" t="s">
        <v>116</v>
      </c>
    </row>
    <row r="57" spans="4:5">
      <c r="D57" t="s">
        <v>143</v>
      </c>
      <c r="E57" t="s">
        <v>110</v>
      </c>
    </row>
    <row r="58" spans="4:5">
      <c r="E58" t="s">
        <v>111</v>
      </c>
    </row>
    <row r="59" spans="4:5">
      <c r="E59" t="s">
        <v>112</v>
      </c>
    </row>
    <row r="60" spans="4:5">
      <c r="D60" t="s">
        <v>144</v>
      </c>
      <c r="E60" t="s">
        <v>114</v>
      </c>
    </row>
    <row r="61" spans="4:5">
      <c r="E61" t="s">
        <v>115</v>
      </c>
    </row>
    <row r="62" spans="4:5">
      <c r="D62" t="s">
        <v>145</v>
      </c>
      <c r="E62" t="s">
        <v>113</v>
      </c>
    </row>
    <row r="63" spans="4:5">
      <c r="D63" t="s">
        <v>146</v>
      </c>
      <c r="E63" t="s">
        <v>131</v>
      </c>
    </row>
    <row r="64" spans="4:5">
      <c r="E64" t="s">
        <v>132</v>
      </c>
    </row>
    <row r="65" spans="4:5">
      <c r="E65" t="s">
        <v>133</v>
      </c>
    </row>
    <row r="66" spans="4:5">
      <c r="E66" t="s">
        <v>134</v>
      </c>
    </row>
    <row r="67" spans="4:5">
      <c r="E67" t="s">
        <v>135</v>
      </c>
    </row>
    <row r="68" spans="4:5">
      <c r="E68" t="s">
        <v>136</v>
      </c>
    </row>
    <row r="69" spans="4:5">
      <c r="D69" t="s">
        <v>147</v>
      </c>
      <c r="E69" t="s">
        <v>124</v>
      </c>
    </row>
    <row r="70" spans="4:5">
      <c r="E70" t="s">
        <v>125</v>
      </c>
    </row>
    <row r="71" spans="4:5">
      <c r="E71" t="s">
        <v>126</v>
      </c>
    </row>
    <row r="72" spans="4:5">
      <c r="E72" t="s">
        <v>127</v>
      </c>
    </row>
    <row r="73" spans="4:5">
      <c r="E73" t="s">
        <v>128</v>
      </c>
    </row>
    <row r="74" spans="4:5">
      <c r="E74" t="s">
        <v>129</v>
      </c>
    </row>
    <row r="75" spans="4:5">
      <c r="D75" t="s">
        <v>148</v>
      </c>
      <c r="E75" t="s">
        <v>117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F75A-E30E-47B1-B148-CFF64CD5A018}">
  <sheetPr>
    <tabColor rgb="FF0070C0"/>
    <pageSetUpPr fitToPage="1"/>
  </sheetPr>
  <dimension ref="A1:AB92"/>
  <sheetViews>
    <sheetView view="pageBreakPreview" topLeftCell="A25" zoomScale="130" zoomScaleNormal="85" zoomScaleSheetLayoutView="130" workbookViewId="0">
      <selection activeCell="Q2" sqref="Q2:T2"/>
    </sheetView>
  </sheetViews>
  <sheetFormatPr defaultColWidth="8.58203125" defaultRowHeight="13"/>
  <cols>
    <col min="1" max="1" width="4.08203125" style="26" customWidth="1"/>
    <col min="2" max="4" width="4.58203125" style="26" customWidth="1"/>
    <col min="5" max="8" width="5.08203125" style="26" customWidth="1"/>
    <col min="9" max="9" width="3" style="26" customWidth="1"/>
    <col min="10" max="14" width="5.08203125" style="26" customWidth="1"/>
    <col min="15" max="17" width="6.4140625" style="26" customWidth="1"/>
    <col min="18" max="20" width="6.5" style="26" customWidth="1"/>
    <col min="21" max="21" width="7" style="26" customWidth="1"/>
    <col min="22" max="22" width="4.08203125" style="26" customWidth="1"/>
    <col min="23" max="23" width="7" style="26" customWidth="1"/>
    <col min="24" max="24" width="4.08203125" style="26" customWidth="1"/>
    <col min="25" max="25" width="9.9140625" style="26" customWidth="1"/>
    <col min="26" max="28" width="4.08203125" style="26" customWidth="1"/>
    <col min="29" max="16384" width="8.58203125" style="26"/>
  </cols>
  <sheetData>
    <row r="1" spans="1:28" ht="17.399999999999999" customHeight="1">
      <c r="A1" s="81" t="s">
        <v>200</v>
      </c>
      <c r="J1" s="87"/>
      <c r="R1" s="326" t="s">
        <v>267</v>
      </c>
      <c r="S1" s="326"/>
      <c r="T1" s="326"/>
    </row>
    <row r="2" spans="1:28" ht="17.399999999999999" customHeight="1">
      <c r="A2" s="81" t="s">
        <v>201</v>
      </c>
      <c r="B2" s="89"/>
      <c r="C2" s="89"/>
      <c r="J2" s="87"/>
      <c r="O2" s="86" t="s">
        <v>10</v>
      </c>
      <c r="P2" s="86"/>
      <c r="Q2" s="335">
        <f ca="1">TODAY()</f>
        <v>45903</v>
      </c>
      <c r="R2" s="335"/>
      <c r="S2" s="335"/>
      <c r="T2" s="335"/>
    </row>
    <row r="3" spans="1:28" ht="12.75" customHeight="1">
      <c r="A3" s="89"/>
      <c r="B3" s="89"/>
      <c r="C3" s="89"/>
      <c r="J3" s="87"/>
      <c r="Q3" s="84"/>
      <c r="R3" s="84"/>
      <c r="S3" s="84"/>
      <c r="T3" s="84"/>
    </row>
    <row r="4" spans="1:28" ht="24.9" customHeight="1">
      <c r="A4" s="88" t="s">
        <v>228</v>
      </c>
      <c r="B4" s="83"/>
      <c r="C4" s="83"/>
      <c r="D4" s="83"/>
      <c r="E4" s="83"/>
      <c r="F4" s="83"/>
      <c r="G4" s="83"/>
      <c r="H4" s="83"/>
      <c r="I4" s="83"/>
      <c r="J4" s="83"/>
      <c r="K4" s="83"/>
      <c r="L4" s="83"/>
      <c r="M4" s="83"/>
      <c r="N4" s="83"/>
      <c r="O4" s="83"/>
      <c r="P4" s="83"/>
      <c r="Q4" s="83"/>
      <c r="R4" s="83"/>
      <c r="S4" s="83"/>
      <c r="T4" s="83"/>
    </row>
    <row r="5" spans="1:28" ht="13.5" customHeight="1"/>
    <row r="6" spans="1:28" ht="51.9" customHeight="1">
      <c r="A6" s="336" t="s">
        <v>246</v>
      </c>
      <c r="B6" s="336"/>
      <c r="C6" s="336"/>
      <c r="D6" s="336"/>
      <c r="E6" s="336"/>
      <c r="F6" s="336"/>
      <c r="G6" s="336"/>
      <c r="H6" s="336"/>
      <c r="I6" s="336"/>
      <c r="J6" s="336"/>
      <c r="K6" s="336"/>
      <c r="L6" s="336"/>
      <c r="M6" s="336"/>
      <c r="N6" s="336"/>
      <c r="O6" s="336"/>
      <c r="P6" s="336"/>
      <c r="Q6" s="336"/>
      <c r="R6" s="336"/>
      <c r="S6" s="336"/>
      <c r="T6" s="336"/>
    </row>
    <row r="7" spans="1:28" ht="10.5" customHeight="1"/>
    <row r="8" spans="1:28" ht="6" customHeight="1"/>
    <row r="9" spans="1:28" ht="21" customHeight="1">
      <c r="B9" s="272" t="s">
        <v>0</v>
      </c>
      <c r="C9" s="273"/>
      <c r="D9" s="274"/>
      <c r="E9" s="272" t="str">
        <f>IF('①&lt;事前&gt;申請書'!E10="","",'①&lt;事前&gt;申請書'!E10)</f>
        <v/>
      </c>
      <c r="F9" s="273"/>
      <c r="G9" s="273"/>
      <c r="H9" s="273"/>
      <c r="I9" s="273"/>
      <c r="J9" s="274"/>
      <c r="K9" s="272" t="s">
        <v>2</v>
      </c>
      <c r="L9" s="274"/>
      <c r="M9" s="272" t="str">
        <f>IF('①&lt;事前&gt;申請書'!M10="","",'①&lt;事前&gt;申請書'!M10)</f>
        <v/>
      </c>
      <c r="N9" s="273"/>
      <c r="O9" s="274"/>
      <c r="P9" s="30"/>
      <c r="Q9" s="30"/>
      <c r="R9" s="30"/>
    </row>
    <row r="10" spans="1:28" ht="21" customHeight="1">
      <c r="B10" s="272" t="s">
        <v>1</v>
      </c>
      <c r="C10" s="273"/>
      <c r="D10" s="274"/>
      <c r="E10" s="340" t="str">
        <f>IF('①&lt;事前&gt;申請書'!E11="","",'①&lt;事前&gt;申請書'!E11)</f>
        <v/>
      </c>
      <c r="F10" s="341"/>
      <c r="G10" s="341"/>
      <c r="H10" s="341"/>
      <c r="I10" s="341"/>
      <c r="J10" s="342"/>
      <c r="K10" s="272" t="s">
        <v>16</v>
      </c>
      <c r="L10" s="274"/>
      <c r="M10" s="340" t="str">
        <f>IF('①&lt;事前&gt;申請書'!M11="","",'①&lt;事前&gt;申請書'!M11)</f>
        <v/>
      </c>
      <c r="N10" s="341"/>
      <c r="O10" s="341"/>
      <c r="P10" s="341"/>
      <c r="Q10" s="341"/>
      <c r="R10" s="342"/>
    </row>
    <row r="11" spans="1:28" ht="15" customHeight="1">
      <c r="B11" s="231" t="s">
        <v>188</v>
      </c>
      <c r="C11" s="232"/>
      <c r="D11" s="233"/>
      <c r="E11" s="337" t="str">
        <f>IF('①&lt;事前&gt;申請書'!E14="","",'①&lt;事前&gt;申請書'!E14)</f>
        <v/>
      </c>
      <c r="F11" s="338"/>
      <c r="G11" s="338"/>
      <c r="H11" s="338"/>
      <c r="I11" s="338"/>
      <c r="J11" s="338"/>
      <c r="K11" s="338"/>
      <c r="L11" s="338"/>
      <c r="M11" s="338"/>
      <c r="N11" s="338"/>
      <c r="O11" s="338"/>
      <c r="P11" s="338"/>
      <c r="Q11" s="338"/>
      <c r="R11" s="339"/>
    </row>
    <row r="12" spans="1:28" ht="21">
      <c r="B12" s="249" t="s">
        <v>7</v>
      </c>
      <c r="C12" s="250"/>
      <c r="D12" s="251"/>
      <c r="E12" s="249" t="str">
        <f>IF('①&lt;事前&gt;申請書'!E15="","",'①&lt;事前&gt;申請書'!E15)</f>
        <v/>
      </c>
      <c r="F12" s="250"/>
      <c r="G12" s="250"/>
      <c r="H12" s="250"/>
      <c r="I12" s="250"/>
      <c r="J12" s="250"/>
      <c r="K12" s="250"/>
      <c r="L12" s="250"/>
      <c r="M12" s="250"/>
      <c r="N12" s="250"/>
      <c r="O12" s="250"/>
      <c r="P12" s="250"/>
      <c r="Q12" s="250"/>
      <c r="R12" s="251"/>
    </row>
    <row r="13" spans="1:28" ht="6" customHeight="1">
      <c r="U13" s="90"/>
      <c r="V13" s="90"/>
      <c r="W13" s="90"/>
      <c r="X13" s="90"/>
      <c r="Y13" s="90"/>
      <c r="Z13" s="90"/>
      <c r="AA13" s="90"/>
      <c r="AB13" s="90"/>
    </row>
    <row r="14" spans="1:28" ht="17.399999999999999" customHeight="1">
      <c r="A14" s="214" t="s">
        <v>229</v>
      </c>
      <c r="B14" s="214"/>
      <c r="C14" s="214"/>
      <c r="D14" s="214"/>
      <c r="E14" s="214"/>
      <c r="F14" s="214"/>
      <c r="G14" s="214"/>
      <c r="H14" s="214"/>
      <c r="I14" s="214"/>
      <c r="J14" s="214"/>
      <c r="K14" s="214"/>
      <c r="L14" s="214"/>
      <c r="M14" s="214"/>
      <c r="N14" s="214"/>
      <c r="O14" s="214"/>
      <c r="P14" s="214"/>
      <c r="Q14" s="214"/>
      <c r="R14" s="85" t="s">
        <v>209</v>
      </c>
      <c r="S14" s="85" t="s">
        <v>198</v>
      </c>
      <c r="T14" s="85" t="s">
        <v>210</v>
      </c>
      <c r="U14" s="90"/>
      <c r="V14" s="90"/>
      <c r="W14" s="90"/>
      <c r="X14" s="90"/>
      <c r="Y14" s="90"/>
      <c r="Z14" s="90"/>
      <c r="AA14" s="90"/>
      <c r="AB14" s="90"/>
    </row>
    <row r="15" spans="1:28" ht="96" customHeight="1">
      <c r="A15" s="355" t="s">
        <v>216</v>
      </c>
      <c r="B15" s="343" t="s">
        <v>265</v>
      </c>
      <c r="C15" s="344"/>
      <c r="D15" s="344"/>
      <c r="E15" s="344"/>
      <c r="F15" s="344"/>
      <c r="G15" s="344"/>
      <c r="H15" s="344"/>
      <c r="I15" s="344"/>
      <c r="J15" s="344"/>
      <c r="K15" s="344"/>
      <c r="L15" s="344"/>
      <c r="M15" s="344"/>
      <c r="N15" s="344"/>
      <c r="O15" s="344"/>
      <c r="P15" s="344"/>
      <c r="Q15" s="344"/>
      <c r="R15" s="85"/>
      <c r="S15" s="85"/>
      <c r="T15" s="85"/>
      <c r="U15" s="90"/>
      <c r="V15" s="90"/>
      <c r="W15" s="142" t="b">
        <v>0</v>
      </c>
      <c r="X15" s="90"/>
      <c r="Y15" s="90"/>
      <c r="Z15" s="90"/>
      <c r="AA15" s="90"/>
      <c r="AB15" s="90"/>
    </row>
    <row r="16" spans="1:28" ht="90.75" customHeight="1">
      <c r="A16" s="355"/>
      <c r="B16" s="343" t="s">
        <v>266</v>
      </c>
      <c r="C16" s="344"/>
      <c r="D16" s="344"/>
      <c r="E16" s="344"/>
      <c r="F16" s="344"/>
      <c r="G16" s="344"/>
      <c r="H16" s="344"/>
      <c r="I16" s="344"/>
      <c r="J16" s="344"/>
      <c r="K16" s="344"/>
      <c r="L16" s="344"/>
      <c r="M16" s="344"/>
      <c r="N16" s="344"/>
      <c r="O16" s="344"/>
      <c r="P16" s="344"/>
      <c r="Q16" s="344"/>
      <c r="R16" s="85"/>
      <c r="S16" s="85"/>
      <c r="T16" s="85"/>
      <c r="U16" s="90"/>
      <c r="V16" s="90"/>
      <c r="W16" s="142" t="b">
        <v>0</v>
      </c>
      <c r="X16" s="90"/>
      <c r="Y16" s="90"/>
      <c r="Z16" s="90"/>
      <c r="AA16" s="90"/>
      <c r="AB16" s="90"/>
    </row>
    <row r="17" spans="1:28" ht="49.5" customHeight="1">
      <c r="A17" s="355"/>
      <c r="B17" s="343" t="s">
        <v>241</v>
      </c>
      <c r="C17" s="344"/>
      <c r="D17" s="344"/>
      <c r="E17" s="344"/>
      <c r="F17" s="344"/>
      <c r="G17" s="344"/>
      <c r="H17" s="344"/>
      <c r="I17" s="344"/>
      <c r="J17" s="344"/>
      <c r="K17" s="344"/>
      <c r="L17" s="344"/>
      <c r="M17" s="344"/>
      <c r="N17" s="344"/>
      <c r="O17" s="344"/>
      <c r="P17" s="344"/>
      <c r="Q17" s="344"/>
      <c r="R17" s="82" t="s">
        <v>217</v>
      </c>
      <c r="S17" s="85"/>
      <c r="T17" s="85"/>
      <c r="U17" s="90"/>
      <c r="V17" s="90"/>
      <c r="W17" s="142" t="b">
        <v>0</v>
      </c>
      <c r="X17" s="90"/>
      <c r="Y17" s="90"/>
      <c r="Z17" s="90"/>
      <c r="AA17" s="90"/>
      <c r="AB17" s="90"/>
    </row>
    <row r="18" spans="1:28" ht="42" customHeight="1">
      <c r="A18" s="355" t="s">
        <v>214</v>
      </c>
      <c r="B18" s="343" t="s">
        <v>213</v>
      </c>
      <c r="C18" s="344"/>
      <c r="D18" s="344"/>
      <c r="E18" s="344"/>
      <c r="F18" s="344"/>
      <c r="G18" s="344"/>
      <c r="H18" s="344"/>
      <c r="I18" s="344"/>
      <c r="J18" s="344"/>
      <c r="K18" s="344"/>
      <c r="L18" s="344"/>
      <c r="M18" s="344"/>
      <c r="N18" s="344"/>
      <c r="O18" s="344"/>
      <c r="P18" s="344"/>
      <c r="Q18" s="344"/>
      <c r="R18" s="82" t="s">
        <v>218</v>
      </c>
      <c r="S18" s="85"/>
      <c r="T18" s="85"/>
      <c r="U18" s="90"/>
      <c r="V18" s="90"/>
      <c r="W18" s="142" t="b">
        <v>0</v>
      </c>
      <c r="X18" s="90"/>
      <c r="Y18" s="90"/>
      <c r="Z18" s="90"/>
      <c r="AA18" s="90"/>
      <c r="AB18" s="90"/>
    </row>
    <row r="19" spans="1:28" ht="40.5" customHeight="1">
      <c r="A19" s="355"/>
      <c r="B19" s="343" t="s">
        <v>334</v>
      </c>
      <c r="C19" s="344"/>
      <c r="D19" s="344"/>
      <c r="E19" s="344"/>
      <c r="F19" s="344"/>
      <c r="G19" s="344"/>
      <c r="H19" s="344"/>
      <c r="I19" s="344"/>
      <c r="J19" s="344"/>
      <c r="K19" s="344"/>
      <c r="L19" s="344"/>
      <c r="M19" s="344"/>
      <c r="N19" s="344"/>
      <c r="O19" s="344"/>
      <c r="P19" s="344"/>
      <c r="Q19" s="344"/>
      <c r="R19" s="82" t="s">
        <v>218</v>
      </c>
      <c r="S19" s="85"/>
      <c r="T19" s="85"/>
      <c r="U19" s="90"/>
      <c r="V19" s="90"/>
      <c r="W19" s="142" t="b">
        <v>0</v>
      </c>
      <c r="X19" s="90"/>
      <c r="Y19" s="90"/>
      <c r="Z19" s="90"/>
      <c r="AA19" s="90"/>
      <c r="AB19" s="90"/>
    </row>
    <row r="20" spans="1:28" ht="81" customHeight="1">
      <c r="A20" s="355"/>
      <c r="B20" s="343" t="s">
        <v>343</v>
      </c>
      <c r="C20" s="344"/>
      <c r="D20" s="344"/>
      <c r="E20" s="344"/>
      <c r="F20" s="344"/>
      <c r="G20" s="344"/>
      <c r="H20" s="344"/>
      <c r="I20" s="344"/>
      <c r="J20" s="344"/>
      <c r="K20" s="344"/>
      <c r="L20" s="344"/>
      <c r="M20" s="344"/>
      <c r="N20" s="344"/>
      <c r="O20" s="344"/>
      <c r="P20" s="344"/>
      <c r="Q20" s="344"/>
      <c r="R20" s="82" t="s">
        <v>218</v>
      </c>
      <c r="S20" s="85"/>
      <c r="T20" s="85"/>
      <c r="U20" s="90"/>
      <c r="V20" s="90"/>
      <c r="W20" s="142" t="b">
        <v>0</v>
      </c>
      <c r="X20" s="90"/>
      <c r="Y20" s="90"/>
      <c r="Z20" s="90"/>
      <c r="AA20" s="90"/>
      <c r="AB20" s="90"/>
    </row>
    <row r="21" spans="1:28" ht="34.5" customHeight="1">
      <c r="A21" s="355"/>
      <c r="B21" s="343" t="s">
        <v>212</v>
      </c>
      <c r="C21" s="344"/>
      <c r="D21" s="344"/>
      <c r="E21" s="344"/>
      <c r="F21" s="344"/>
      <c r="G21" s="344"/>
      <c r="H21" s="344"/>
      <c r="I21" s="344"/>
      <c r="J21" s="344"/>
      <c r="K21" s="344"/>
      <c r="L21" s="344"/>
      <c r="M21" s="344"/>
      <c r="N21" s="344"/>
      <c r="O21" s="344"/>
      <c r="P21" s="344"/>
      <c r="Q21" s="344"/>
      <c r="R21" s="82" t="s">
        <v>218</v>
      </c>
      <c r="S21" s="85"/>
      <c r="T21" s="85"/>
      <c r="U21" s="90"/>
      <c r="V21" s="90"/>
      <c r="W21" s="142" t="b">
        <v>0</v>
      </c>
      <c r="X21" s="90"/>
      <c r="Y21" s="90"/>
      <c r="Z21" s="90"/>
      <c r="AA21" s="90"/>
      <c r="AB21" s="90"/>
    </row>
    <row r="22" spans="1:28" ht="88.5" customHeight="1">
      <c r="A22" s="351" t="s">
        <v>215</v>
      </c>
      <c r="B22" s="343" t="s">
        <v>223</v>
      </c>
      <c r="C22" s="344"/>
      <c r="D22" s="344"/>
      <c r="E22" s="344"/>
      <c r="F22" s="344"/>
      <c r="G22" s="344"/>
      <c r="H22" s="344"/>
      <c r="I22" s="344"/>
      <c r="J22" s="344"/>
      <c r="K22" s="344"/>
      <c r="L22" s="344"/>
      <c r="M22" s="344"/>
      <c r="N22" s="344"/>
      <c r="O22" s="344"/>
      <c r="P22" s="344"/>
      <c r="Q22" s="344"/>
      <c r="R22" s="91"/>
      <c r="S22" s="85"/>
      <c r="T22" s="85"/>
      <c r="U22" s="90"/>
      <c r="V22" s="90"/>
      <c r="W22" s="142" t="b">
        <v>0</v>
      </c>
      <c r="X22" s="90"/>
      <c r="Y22" s="90"/>
      <c r="Z22" s="90"/>
      <c r="AA22" s="90"/>
      <c r="AB22" s="90"/>
    </row>
    <row r="23" spans="1:28" ht="41.25" customHeight="1">
      <c r="A23" s="352"/>
      <c r="B23" s="343" t="s">
        <v>224</v>
      </c>
      <c r="C23" s="344"/>
      <c r="D23" s="344"/>
      <c r="E23" s="344"/>
      <c r="F23" s="344"/>
      <c r="G23" s="344"/>
      <c r="H23" s="344"/>
      <c r="I23" s="344"/>
      <c r="J23" s="344"/>
      <c r="K23" s="344"/>
      <c r="L23" s="344"/>
      <c r="M23" s="344"/>
      <c r="N23" s="344"/>
      <c r="O23" s="344"/>
      <c r="P23" s="344"/>
      <c r="Q23" s="344"/>
      <c r="R23" s="91"/>
      <c r="S23" s="85"/>
      <c r="T23" s="85"/>
      <c r="U23" s="90"/>
      <c r="V23" s="90"/>
      <c r="W23" s="142" t="b">
        <v>0</v>
      </c>
      <c r="X23" s="90"/>
      <c r="Y23" s="90"/>
      <c r="Z23" s="90"/>
      <c r="AA23" s="90"/>
      <c r="AB23" s="90"/>
    </row>
    <row r="24" spans="1:28" ht="61.5" customHeight="1">
      <c r="A24" s="352"/>
      <c r="B24" s="343" t="s">
        <v>344</v>
      </c>
      <c r="C24" s="344"/>
      <c r="D24" s="344"/>
      <c r="E24" s="344"/>
      <c r="F24" s="344"/>
      <c r="G24" s="344"/>
      <c r="H24" s="344"/>
      <c r="I24" s="344"/>
      <c r="J24" s="344"/>
      <c r="K24" s="344"/>
      <c r="L24" s="344"/>
      <c r="M24" s="344"/>
      <c r="N24" s="344"/>
      <c r="O24" s="344"/>
      <c r="P24" s="344"/>
      <c r="Q24" s="344"/>
      <c r="R24" s="82" t="s">
        <v>218</v>
      </c>
      <c r="S24" s="85"/>
      <c r="T24" s="85"/>
      <c r="U24" s="90"/>
      <c r="V24" s="90"/>
      <c r="W24" s="142" t="b">
        <v>0</v>
      </c>
      <c r="X24" s="90"/>
      <c r="Y24" s="90"/>
      <c r="Z24" s="90"/>
      <c r="AA24" s="90"/>
      <c r="AB24" s="90"/>
    </row>
    <row r="25" spans="1:28" ht="30" customHeight="1">
      <c r="A25" s="352"/>
      <c r="B25" s="343" t="s">
        <v>225</v>
      </c>
      <c r="C25" s="344"/>
      <c r="D25" s="344"/>
      <c r="E25" s="344"/>
      <c r="F25" s="344"/>
      <c r="G25" s="344"/>
      <c r="H25" s="344"/>
      <c r="I25" s="344"/>
      <c r="J25" s="344"/>
      <c r="K25" s="344"/>
      <c r="L25" s="344"/>
      <c r="M25" s="344"/>
      <c r="N25" s="344"/>
      <c r="O25" s="344"/>
      <c r="P25" s="344"/>
      <c r="Q25" s="344"/>
      <c r="R25" s="91"/>
      <c r="S25" s="85"/>
      <c r="T25" s="85"/>
      <c r="U25" s="90"/>
      <c r="V25" s="90"/>
      <c r="W25" s="142" t="b">
        <v>0</v>
      </c>
      <c r="X25" s="90"/>
      <c r="Y25" s="90"/>
      <c r="Z25" s="90"/>
      <c r="AA25" s="90"/>
      <c r="AB25" s="90"/>
    </row>
    <row r="26" spans="1:28" ht="17.399999999999999" customHeight="1">
      <c r="A26" s="352"/>
      <c r="B26" s="343" t="s">
        <v>211</v>
      </c>
      <c r="C26" s="344"/>
      <c r="D26" s="344"/>
      <c r="E26" s="344"/>
      <c r="F26" s="344"/>
      <c r="G26" s="344"/>
      <c r="H26" s="344"/>
      <c r="I26" s="344"/>
      <c r="J26" s="344"/>
      <c r="K26" s="344"/>
      <c r="L26" s="344"/>
      <c r="M26" s="344"/>
      <c r="N26" s="344"/>
      <c r="O26" s="344"/>
      <c r="P26" s="344"/>
      <c r="Q26" s="344"/>
      <c r="R26" s="91"/>
      <c r="S26" s="85"/>
      <c r="T26" s="85"/>
      <c r="U26" s="90"/>
      <c r="V26" s="90"/>
      <c r="W26" s="142" t="b">
        <v>0</v>
      </c>
      <c r="X26" s="90"/>
      <c r="Y26" s="90"/>
      <c r="Z26" s="90"/>
      <c r="AA26" s="90"/>
      <c r="AB26" s="90"/>
    </row>
    <row r="27" spans="1:28" ht="36" customHeight="1">
      <c r="A27" s="352"/>
      <c r="B27" s="343" t="s">
        <v>243</v>
      </c>
      <c r="C27" s="344"/>
      <c r="D27" s="344"/>
      <c r="E27" s="344"/>
      <c r="F27" s="344"/>
      <c r="G27" s="344"/>
      <c r="H27" s="344"/>
      <c r="I27" s="344"/>
      <c r="J27" s="344"/>
      <c r="K27" s="344"/>
      <c r="L27" s="344"/>
      <c r="M27" s="344"/>
      <c r="N27" s="344"/>
      <c r="O27" s="344"/>
      <c r="P27" s="344"/>
      <c r="Q27" s="344"/>
      <c r="R27" s="91"/>
      <c r="S27" s="85"/>
      <c r="T27" s="85"/>
      <c r="U27" s="90"/>
      <c r="V27" s="90"/>
      <c r="W27" s="142" t="b">
        <v>0</v>
      </c>
      <c r="X27" s="90"/>
      <c r="Y27" s="90"/>
      <c r="Z27" s="90"/>
      <c r="AA27" s="90"/>
      <c r="AB27" s="90"/>
    </row>
    <row r="28" spans="1:28" ht="19.5" customHeight="1">
      <c r="A28" s="352"/>
      <c r="B28" s="343" t="s">
        <v>269</v>
      </c>
      <c r="C28" s="344"/>
      <c r="D28" s="344"/>
      <c r="E28" s="344"/>
      <c r="F28" s="344"/>
      <c r="G28" s="344"/>
      <c r="H28" s="344"/>
      <c r="I28" s="344"/>
      <c r="J28" s="344"/>
      <c r="K28" s="344"/>
      <c r="L28" s="344"/>
      <c r="M28" s="344"/>
      <c r="N28" s="344"/>
      <c r="O28" s="344"/>
      <c r="P28" s="344"/>
      <c r="Q28" s="344"/>
      <c r="R28" s="91"/>
      <c r="S28" s="127"/>
      <c r="T28" s="127"/>
      <c r="U28" s="90"/>
      <c r="V28" s="90"/>
      <c r="W28" s="142" t="b">
        <v>0</v>
      </c>
      <c r="X28" s="90"/>
      <c r="Y28" s="90"/>
      <c r="Z28" s="90"/>
      <c r="AA28" s="90"/>
      <c r="AB28" s="90"/>
    </row>
    <row r="29" spans="1:28" ht="19.5" customHeight="1">
      <c r="A29" s="352"/>
      <c r="B29" s="343" t="s">
        <v>219</v>
      </c>
      <c r="C29" s="344"/>
      <c r="D29" s="344"/>
      <c r="E29" s="344"/>
      <c r="F29" s="344"/>
      <c r="G29" s="344"/>
      <c r="H29" s="344"/>
      <c r="I29" s="344"/>
      <c r="J29" s="344"/>
      <c r="K29" s="344"/>
      <c r="L29" s="344"/>
      <c r="M29" s="344"/>
      <c r="N29" s="344"/>
      <c r="O29" s="344"/>
      <c r="P29" s="344"/>
      <c r="Q29" s="344"/>
      <c r="R29" s="85"/>
      <c r="S29" s="127"/>
      <c r="T29" s="127"/>
      <c r="U29" s="90"/>
      <c r="V29" s="90"/>
      <c r="W29" s="142" t="b">
        <v>0</v>
      </c>
      <c r="X29" s="90"/>
      <c r="Y29" s="90"/>
      <c r="Z29" s="90"/>
      <c r="AA29" s="90"/>
      <c r="AB29" s="90"/>
    </row>
    <row r="30" spans="1:28" ht="19.5" customHeight="1">
      <c r="A30" s="352"/>
      <c r="B30" s="343" t="s">
        <v>345</v>
      </c>
      <c r="C30" s="344"/>
      <c r="D30" s="344"/>
      <c r="E30" s="344"/>
      <c r="F30" s="344"/>
      <c r="G30" s="344"/>
      <c r="H30" s="344"/>
      <c r="I30" s="344"/>
      <c r="J30" s="344"/>
      <c r="K30" s="344"/>
      <c r="L30" s="344"/>
      <c r="M30" s="344"/>
      <c r="N30" s="344"/>
      <c r="O30" s="344"/>
      <c r="P30" s="344"/>
      <c r="Q30" s="344"/>
      <c r="R30" s="85"/>
      <c r="S30" s="127"/>
      <c r="T30" s="127"/>
      <c r="U30" s="90"/>
      <c r="V30" s="90"/>
      <c r="W30" s="142" t="b">
        <v>0</v>
      </c>
      <c r="X30" s="90"/>
      <c r="Y30" s="90"/>
      <c r="Z30" s="90"/>
      <c r="AA30" s="90"/>
      <c r="AB30" s="90"/>
    </row>
    <row r="31" spans="1:28" ht="19.5" customHeight="1">
      <c r="A31" s="353"/>
      <c r="B31" s="343" t="s">
        <v>242</v>
      </c>
      <c r="C31" s="344"/>
      <c r="D31" s="344"/>
      <c r="E31" s="344"/>
      <c r="F31" s="344"/>
      <c r="G31" s="344"/>
      <c r="H31" s="344"/>
      <c r="I31" s="344"/>
      <c r="J31" s="344"/>
      <c r="K31" s="344"/>
      <c r="L31" s="344"/>
      <c r="M31" s="344"/>
      <c r="N31" s="344"/>
      <c r="O31" s="344"/>
      <c r="P31" s="344"/>
      <c r="Q31" s="344"/>
      <c r="R31" s="85"/>
      <c r="S31" s="127"/>
      <c r="T31" s="127"/>
      <c r="U31" s="90"/>
      <c r="V31" s="90"/>
      <c r="W31" s="142" t="b">
        <v>0</v>
      </c>
      <c r="X31" s="90"/>
      <c r="Y31" s="90"/>
      <c r="Z31" s="90"/>
      <c r="AA31" s="90"/>
      <c r="AB31" s="90"/>
    </row>
    <row r="32" spans="1:28" ht="17.399999999999999" customHeight="1">
      <c r="A32" s="356" t="s">
        <v>220</v>
      </c>
      <c r="B32" s="357"/>
      <c r="C32" s="357"/>
      <c r="D32" s="357"/>
      <c r="E32" s="357"/>
      <c r="F32" s="357"/>
      <c r="G32" s="357"/>
      <c r="H32" s="357"/>
      <c r="I32" s="357"/>
      <c r="J32" s="357"/>
      <c r="K32" s="357"/>
      <c r="L32" s="357"/>
      <c r="M32" s="357"/>
      <c r="N32" s="357"/>
      <c r="O32" s="357"/>
      <c r="P32" s="357"/>
      <c r="Q32" s="357"/>
      <c r="R32" s="357"/>
      <c r="S32" s="357"/>
      <c r="T32" s="358"/>
      <c r="U32" s="90"/>
      <c r="V32" s="90"/>
      <c r="W32" s="90"/>
      <c r="X32" s="90"/>
      <c r="Y32" s="90"/>
      <c r="Z32" s="90"/>
      <c r="AA32" s="90"/>
      <c r="AB32" s="90"/>
    </row>
    <row r="33" spans="1:28" ht="17.399999999999999" customHeight="1">
      <c r="A33" s="92"/>
      <c r="B33" s="343" t="s">
        <v>221</v>
      </c>
      <c r="C33" s="344"/>
      <c r="D33" s="344"/>
      <c r="E33" s="344"/>
      <c r="F33" s="344"/>
      <c r="G33" s="344"/>
      <c r="H33" s="344"/>
      <c r="I33" s="344"/>
      <c r="J33" s="344"/>
      <c r="K33" s="344"/>
      <c r="L33" s="344"/>
      <c r="M33" s="344"/>
      <c r="N33" s="344"/>
      <c r="O33" s="344"/>
      <c r="P33" s="344"/>
      <c r="Q33" s="344"/>
      <c r="R33" s="127"/>
      <c r="S33" s="85"/>
      <c r="T33" s="85"/>
      <c r="U33" s="90"/>
      <c r="V33" s="90"/>
      <c r="W33" s="90" t="b">
        <v>0</v>
      </c>
      <c r="X33" s="90"/>
      <c r="Y33" s="90"/>
      <c r="Z33" s="90"/>
      <c r="AA33" s="90"/>
      <c r="AB33" s="90"/>
    </row>
    <row r="34" spans="1:28" ht="17.399999999999999" customHeight="1">
      <c r="A34" s="92"/>
      <c r="B34" s="343" t="s">
        <v>256</v>
      </c>
      <c r="C34" s="344"/>
      <c r="D34" s="344"/>
      <c r="E34" s="344"/>
      <c r="F34" s="344"/>
      <c r="G34" s="344"/>
      <c r="H34" s="344"/>
      <c r="I34" s="344"/>
      <c r="J34" s="344"/>
      <c r="K34" s="344"/>
      <c r="L34" s="344"/>
      <c r="M34" s="344"/>
      <c r="N34" s="344"/>
      <c r="O34" s="344"/>
      <c r="P34" s="344"/>
      <c r="Q34" s="344"/>
      <c r="R34" s="127"/>
      <c r="S34" s="85"/>
      <c r="T34" s="85"/>
      <c r="U34" s="90"/>
      <c r="V34" s="90"/>
      <c r="W34" s="90" t="b">
        <v>0</v>
      </c>
      <c r="X34" s="90"/>
      <c r="Y34" s="90"/>
      <c r="Z34" s="90"/>
      <c r="AA34" s="90"/>
      <c r="AB34" s="90"/>
    </row>
    <row r="35" spans="1:28" ht="17.399999999999999" hidden="1" customHeight="1">
      <c r="A35" s="92"/>
      <c r="B35" s="343"/>
      <c r="C35" s="344"/>
      <c r="D35" s="344"/>
      <c r="E35" s="344"/>
      <c r="F35" s="344"/>
      <c r="G35" s="344"/>
      <c r="H35" s="344"/>
      <c r="I35" s="344"/>
      <c r="J35" s="344"/>
      <c r="K35" s="344"/>
      <c r="L35" s="344"/>
      <c r="M35" s="344"/>
      <c r="N35" s="344"/>
      <c r="O35" s="344"/>
      <c r="P35" s="344"/>
      <c r="Q35" s="344"/>
      <c r="R35" s="85"/>
      <c r="S35" s="85"/>
      <c r="T35" s="85"/>
      <c r="U35" s="90"/>
      <c r="V35" s="90"/>
      <c r="W35" s="90" t="b">
        <v>0</v>
      </c>
      <c r="X35" s="90"/>
      <c r="Y35" s="90"/>
      <c r="Z35" s="90"/>
      <c r="AA35" s="90"/>
      <c r="AB35" s="90"/>
    </row>
    <row r="36" spans="1:28" ht="17.149999999999999" customHeight="1">
      <c r="B36" s="93"/>
      <c r="R36" s="84"/>
      <c r="S36" s="84"/>
      <c r="T36" s="84"/>
      <c r="U36" s="90"/>
      <c r="V36" s="90"/>
      <c r="W36" s="90"/>
      <c r="X36" s="90"/>
      <c r="Y36" s="90"/>
      <c r="Z36" s="90"/>
      <c r="AA36" s="90"/>
      <c r="AB36" s="90"/>
    </row>
    <row r="37" spans="1:28" ht="11.25" customHeight="1">
      <c r="B37" s="93"/>
      <c r="R37" s="84"/>
      <c r="S37" s="84"/>
      <c r="T37" s="84"/>
      <c r="U37" s="90"/>
      <c r="V37" s="90"/>
      <c r="W37" s="90"/>
      <c r="X37" s="90"/>
      <c r="Y37" s="90"/>
      <c r="Z37" s="90"/>
      <c r="AA37" s="90"/>
      <c r="AB37" s="90"/>
    </row>
    <row r="38" spans="1:28" ht="22.5" customHeight="1">
      <c r="A38" s="94"/>
      <c r="B38" s="94"/>
      <c r="C38" s="94"/>
      <c r="D38" s="95"/>
      <c r="E38" s="345" t="s">
        <v>222</v>
      </c>
      <c r="F38" s="346"/>
      <c r="G38" s="346"/>
      <c r="H38" s="346"/>
      <c r="I38" s="347"/>
      <c r="J38" s="354" t="s">
        <v>244</v>
      </c>
      <c r="K38" s="354"/>
      <c r="L38" s="354"/>
      <c r="M38" s="354"/>
      <c r="N38" s="354"/>
      <c r="O38" s="354"/>
      <c r="P38" s="354"/>
      <c r="Q38" s="354"/>
      <c r="R38" s="354"/>
      <c r="S38" s="354"/>
      <c r="T38" s="354"/>
      <c r="U38" s="90"/>
      <c r="V38" s="90"/>
      <c r="W38" s="90"/>
      <c r="X38" s="90"/>
      <c r="Y38" s="90"/>
      <c r="Z38" s="90"/>
      <c r="AA38" s="90"/>
      <c r="AB38" s="90"/>
    </row>
    <row r="39" spans="1:28" ht="33" customHeight="1">
      <c r="A39" s="94"/>
      <c r="B39" s="94"/>
      <c r="C39" s="94"/>
      <c r="D39" s="95"/>
      <c r="E39" s="348"/>
      <c r="F39" s="349"/>
      <c r="G39" s="349"/>
      <c r="H39" s="349"/>
      <c r="I39" s="350"/>
      <c r="J39" s="354"/>
      <c r="K39" s="354"/>
      <c r="L39" s="354"/>
      <c r="M39" s="354"/>
      <c r="N39" s="354"/>
      <c r="O39" s="354"/>
      <c r="P39" s="354"/>
      <c r="Q39" s="354"/>
      <c r="R39" s="354"/>
      <c r="S39" s="354"/>
      <c r="T39" s="354"/>
      <c r="U39" s="90"/>
      <c r="V39" s="90"/>
      <c r="W39" s="90"/>
      <c r="X39" s="90"/>
      <c r="Y39" s="90"/>
      <c r="Z39" s="90"/>
      <c r="AA39" s="90"/>
      <c r="AB39" s="90"/>
    </row>
    <row r="40" spans="1:28" ht="11.25" customHeight="1"/>
    <row r="41" spans="1:28" ht="17.399999999999999" customHeight="1"/>
    <row r="42" spans="1:28" ht="17.399999999999999" customHeight="1"/>
    <row r="43" spans="1:28" ht="17.399999999999999" customHeight="1"/>
    <row r="44" spans="1:28" ht="17.399999999999999"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sheetData>
  <sheetProtection algorithmName="SHA-512" hashValue="XLrzl1kLwcmGBWviir0SymHvcRcWR4NS7OUb9IcCHMyVV4qtoS+1j/DdltJw784PPJuGYoLaw4zyUnWGPp+1ew==" saltValue="Lg7qSyjjFaSuc7WfKvYp1g==" spinCount="100000" sheet="1" objects="1" scenarios="1"/>
  <dataConsolidate/>
  <mergeCells count="42">
    <mergeCell ref="A14:Q14"/>
    <mergeCell ref="B30:Q30"/>
    <mergeCell ref="A22:A31"/>
    <mergeCell ref="J38:T39"/>
    <mergeCell ref="R1:T1"/>
    <mergeCell ref="A15:A17"/>
    <mergeCell ref="A18:A21"/>
    <mergeCell ref="B33:Q33"/>
    <mergeCell ref="A32:T32"/>
    <mergeCell ref="B35:Q35"/>
    <mergeCell ref="B27:Q27"/>
    <mergeCell ref="B21:Q21"/>
    <mergeCell ref="B26:Q26"/>
    <mergeCell ref="B22:Q22"/>
    <mergeCell ref="B25:Q25"/>
    <mergeCell ref="B24:Q24"/>
    <mergeCell ref="B34:Q34"/>
    <mergeCell ref="E38:I39"/>
    <mergeCell ref="B15:Q15"/>
    <mergeCell ref="B16:Q16"/>
    <mergeCell ref="B17:Q17"/>
    <mergeCell ref="B18:Q18"/>
    <mergeCell ref="B23:Q23"/>
    <mergeCell ref="B19:Q19"/>
    <mergeCell ref="B20:Q20"/>
    <mergeCell ref="B29:Q29"/>
    <mergeCell ref="B28:Q28"/>
    <mergeCell ref="B31:Q31"/>
    <mergeCell ref="B11:D11"/>
    <mergeCell ref="E11:R11"/>
    <mergeCell ref="B12:D12"/>
    <mergeCell ref="E12:R12"/>
    <mergeCell ref="B10:D10"/>
    <mergeCell ref="E10:J10"/>
    <mergeCell ref="K10:L10"/>
    <mergeCell ref="M10:R10"/>
    <mergeCell ref="Q2:T2"/>
    <mergeCell ref="A6:T6"/>
    <mergeCell ref="B9:D9"/>
    <mergeCell ref="E9:J9"/>
    <mergeCell ref="K9:L9"/>
    <mergeCell ref="M9:O9"/>
  </mergeCells>
  <phoneticPr fontId="1"/>
  <conditionalFormatting sqref="A18">
    <cfRule type="expression" dxfId="36" priority="51">
      <formula>$W$18=TRUE</formula>
    </cfRule>
  </conditionalFormatting>
  <conditionalFormatting sqref="A22">
    <cfRule type="expression" dxfId="35" priority="49">
      <formula>$W$19=TRUE</formula>
    </cfRule>
  </conditionalFormatting>
  <conditionalFormatting sqref="A33">
    <cfRule type="expression" dxfId="34" priority="6">
      <formula>$W$35=TRUE</formula>
    </cfRule>
  </conditionalFormatting>
  <conditionalFormatting sqref="A34">
    <cfRule type="expression" dxfId="33" priority="35">
      <formula>$W$34=TRUE</formula>
    </cfRule>
  </conditionalFormatting>
  <conditionalFormatting sqref="A35">
    <cfRule type="expression" dxfId="32" priority="44">
      <formula>$W$35=TRUE</formula>
    </cfRule>
  </conditionalFormatting>
  <conditionalFormatting sqref="B15:Q15">
    <cfRule type="expression" dxfId="31" priority="25">
      <formula>$W$15=FALSE</formula>
    </cfRule>
  </conditionalFormatting>
  <conditionalFormatting sqref="B16:Q16">
    <cfRule type="expression" dxfId="30" priority="24">
      <formula>$W$16=FALSE</formula>
    </cfRule>
  </conditionalFormatting>
  <conditionalFormatting sqref="B17:Q17">
    <cfRule type="expression" dxfId="29" priority="23">
      <formula>$W$17=FALSE</formula>
    </cfRule>
  </conditionalFormatting>
  <conditionalFormatting sqref="B18:Q31">
    <cfRule type="expression" dxfId="28" priority="1">
      <formula>$W18=FALSE</formula>
    </cfRule>
  </conditionalFormatting>
  <dataValidations count="2">
    <dataValidation imeMode="hiragana" allowBlank="1" showInputMessage="1" showErrorMessage="1" sqref="E11:E12" xr:uid="{B1343337-3E9F-4763-A4B8-6AD08C27E46B}"/>
    <dataValidation imeMode="halfAlpha" allowBlank="1" showInputMessage="1" showErrorMessage="1" sqref="M9 E9:J9" xr:uid="{568BF79F-839F-4172-B813-41A6C74A4535}"/>
  </dataValidations>
  <printOptions horizontalCentered="1" verticalCentered="1"/>
  <pageMargins left="0.59055118110236227" right="0.31496062992125984" top="0.59055118110236227" bottom="0.47244094488188981" header="0.31496062992125984" footer="0.31496062992125984"/>
  <pageSetup paperSize="9" scale="62" orientation="portrait" r:id="rId1"/>
  <ignoredErrors>
    <ignoredError sqref="F10:J10 N10:R10 F12:R12 F9:J9 N9:R9 F11:R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17</xdr:col>
                    <xdr:colOff>139700</xdr:colOff>
                    <xdr:row>14</xdr:row>
                    <xdr:rowOff>463550</xdr:rowOff>
                  </from>
                  <to>
                    <xdr:col>17</xdr:col>
                    <xdr:colOff>450850</xdr:colOff>
                    <xdr:row>14</xdr:row>
                    <xdr:rowOff>749300</xdr:rowOff>
                  </to>
                </anchor>
              </controlPr>
            </control>
          </mc:Choice>
        </mc:AlternateContent>
        <mc:AlternateContent xmlns:mc="http://schemas.openxmlformats.org/markup-compatibility/2006">
          <mc:Choice Requires="x14">
            <control shapeId="11272" r:id="rId5" name="Check Box 8">
              <controlPr locked="0" defaultSize="0" autoFill="0" autoLine="0" autoPict="0">
                <anchor moveWithCells="1">
                  <from>
                    <xdr:col>17</xdr:col>
                    <xdr:colOff>120650</xdr:colOff>
                    <xdr:row>17</xdr:row>
                    <xdr:rowOff>114300</xdr:rowOff>
                  </from>
                  <to>
                    <xdr:col>17</xdr:col>
                    <xdr:colOff>381000</xdr:colOff>
                    <xdr:row>17</xdr:row>
                    <xdr:rowOff>336550</xdr:rowOff>
                  </to>
                </anchor>
              </controlPr>
            </control>
          </mc:Choice>
        </mc:AlternateContent>
        <mc:AlternateContent xmlns:mc="http://schemas.openxmlformats.org/markup-compatibility/2006">
          <mc:Choice Requires="x14">
            <control shapeId="11282" r:id="rId6" name="Check Box 18">
              <controlPr locked="0" defaultSize="0" autoFill="0" autoLine="0" autoPict="0" altText="TRUE">
                <anchor moveWithCells="1">
                  <from>
                    <xdr:col>17</xdr:col>
                    <xdr:colOff>120650</xdr:colOff>
                    <xdr:row>15</xdr:row>
                    <xdr:rowOff>482600</xdr:rowOff>
                  </from>
                  <to>
                    <xdr:col>17</xdr:col>
                    <xdr:colOff>342900</xdr:colOff>
                    <xdr:row>15</xdr:row>
                    <xdr:rowOff>673100</xdr:rowOff>
                  </to>
                </anchor>
              </controlPr>
            </control>
          </mc:Choice>
        </mc:AlternateContent>
        <mc:AlternateContent xmlns:mc="http://schemas.openxmlformats.org/markup-compatibility/2006">
          <mc:Choice Requires="x14">
            <control shapeId="11269" r:id="rId7" name="Check Box 5">
              <controlPr locked="0" defaultSize="0" autoFill="0" autoLine="0" autoPict="0">
                <anchor moveWithCells="1">
                  <from>
                    <xdr:col>17</xdr:col>
                    <xdr:colOff>146050</xdr:colOff>
                    <xdr:row>27</xdr:row>
                    <xdr:rowOff>25400</xdr:rowOff>
                  </from>
                  <to>
                    <xdr:col>17</xdr:col>
                    <xdr:colOff>387350</xdr:colOff>
                    <xdr:row>27</xdr:row>
                    <xdr:rowOff>228600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17</xdr:col>
                    <xdr:colOff>146050</xdr:colOff>
                    <xdr:row>27</xdr:row>
                    <xdr:rowOff>254000</xdr:rowOff>
                  </from>
                  <to>
                    <xdr:col>17</xdr:col>
                    <xdr:colOff>406400</xdr:colOff>
                    <xdr:row>29</xdr:row>
                    <xdr:rowOff>31750</xdr:rowOff>
                  </to>
                </anchor>
              </controlPr>
            </control>
          </mc:Choice>
        </mc:AlternateContent>
        <mc:AlternateContent xmlns:mc="http://schemas.openxmlformats.org/markup-compatibility/2006">
          <mc:Choice Requires="x14">
            <control shapeId="11283" r:id="rId9" name="Check Box 19">
              <controlPr locked="0" defaultSize="0" autoFill="0" autoLine="0" autoPict="0">
                <anchor moveWithCells="1">
                  <from>
                    <xdr:col>17</xdr:col>
                    <xdr:colOff>146050</xdr:colOff>
                    <xdr:row>26</xdr:row>
                    <xdr:rowOff>101600</xdr:rowOff>
                  </from>
                  <to>
                    <xdr:col>17</xdr:col>
                    <xdr:colOff>419100</xdr:colOff>
                    <xdr:row>26</xdr:row>
                    <xdr:rowOff>342900</xdr:rowOff>
                  </to>
                </anchor>
              </controlPr>
            </control>
          </mc:Choice>
        </mc:AlternateContent>
        <mc:AlternateContent xmlns:mc="http://schemas.openxmlformats.org/markup-compatibility/2006">
          <mc:Choice Requires="x14">
            <control shapeId="11284" r:id="rId10" name="Check Box 20">
              <controlPr locked="0" defaultSize="0" autoFill="0" autoLine="0" autoPict="0">
                <anchor moveWithCells="1">
                  <from>
                    <xdr:col>17</xdr:col>
                    <xdr:colOff>146050</xdr:colOff>
                    <xdr:row>21</xdr:row>
                    <xdr:rowOff>495300</xdr:rowOff>
                  </from>
                  <to>
                    <xdr:col>17</xdr:col>
                    <xdr:colOff>374650</xdr:colOff>
                    <xdr:row>21</xdr:row>
                    <xdr:rowOff>685800</xdr:rowOff>
                  </to>
                </anchor>
              </controlPr>
            </control>
          </mc:Choice>
        </mc:AlternateContent>
        <mc:AlternateContent xmlns:mc="http://schemas.openxmlformats.org/markup-compatibility/2006">
          <mc:Choice Requires="x14">
            <control shapeId="11285" r:id="rId11" name="Check Box 21">
              <controlPr locked="0" defaultSize="0" autoFill="0" autoLine="0" autoPict="0">
                <anchor moveWithCells="1">
                  <from>
                    <xdr:col>17</xdr:col>
                    <xdr:colOff>146050</xdr:colOff>
                    <xdr:row>24</xdr:row>
                    <xdr:rowOff>82550</xdr:rowOff>
                  </from>
                  <to>
                    <xdr:col>17</xdr:col>
                    <xdr:colOff>450850</xdr:colOff>
                    <xdr:row>24</xdr:row>
                    <xdr:rowOff>273050</xdr:rowOff>
                  </to>
                </anchor>
              </controlPr>
            </control>
          </mc:Choice>
        </mc:AlternateContent>
        <mc:AlternateContent xmlns:mc="http://schemas.openxmlformats.org/markup-compatibility/2006">
          <mc:Choice Requires="x14">
            <control shapeId="11266" r:id="rId12" name="Check Box 2">
              <controlPr locked="0" defaultSize="0" autoFill="0" autoLine="0" autoPict="0">
                <anchor moveWithCells="1">
                  <from>
                    <xdr:col>17</xdr:col>
                    <xdr:colOff>139700</xdr:colOff>
                    <xdr:row>18</xdr:row>
                    <xdr:rowOff>114300</xdr:rowOff>
                  </from>
                  <to>
                    <xdr:col>17</xdr:col>
                    <xdr:colOff>368300</xdr:colOff>
                    <xdr:row>18</xdr:row>
                    <xdr:rowOff>311150</xdr:rowOff>
                  </to>
                </anchor>
              </controlPr>
            </control>
          </mc:Choice>
        </mc:AlternateContent>
        <mc:AlternateContent xmlns:mc="http://schemas.openxmlformats.org/markup-compatibility/2006">
          <mc:Choice Requires="x14">
            <control shapeId="11267" r:id="rId13" name="Check Box 3">
              <controlPr locked="0" defaultSize="0" autoFill="0" autoLine="0" autoPict="0">
                <anchor moveWithCells="1">
                  <from>
                    <xdr:col>17</xdr:col>
                    <xdr:colOff>139700</xdr:colOff>
                    <xdr:row>19</xdr:row>
                    <xdr:rowOff>336550</xdr:rowOff>
                  </from>
                  <to>
                    <xdr:col>17</xdr:col>
                    <xdr:colOff>444500</xdr:colOff>
                    <xdr:row>19</xdr:row>
                    <xdr:rowOff>527050</xdr:rowOff>
                  </to>
                </anchor>
              </controlPr>
            </control>
          </mc:Choice>
        </mc:AlternateContent>
        <mc:AlternateContent xmlns:mc="http://schemas.openxmlformats.org/markup-compatibility/2006">
          <mc:Choice Requires="x14">
            <control shapeId="11286" r:id="rId14" name="Check Box 22">
              <controlPr locked="0" defaultSize="0" autoFill="0" autoLine="0" autoPict="0">
                <anchor moveWithCells="1">
                  <from>
                    <xdr:col>17</xdr:col>
                    <xdr:colOff>146050</xdr:colOff>
                    <xdr:row>23</xdr:row>
                    <xdr:rowOff>298450</xdr:rowOff>
                  </from>
                  <to>
                    <xdr:col>17</xdr:col>
                    <xdr:colOff>387350</xdr:colOff>
                    <xdr:row>23</xdr:row>
                    <xdr:rowOff>501650</xdr:rowOff>
                  </to>
                </anchor>
              </controlPr>
            </control>
          </mc:Choice>
        </mc:AlternateContent>
        <mc:AlternateContent xmlns:mc="http://schemas.openxmlformats.org/markup-compatibility/2006">
          <mc:Choice Requires="x14">
            <control shapeId="11287" r:id="rId15" name="Check Box 23">
              <controlPr locked="0" defaultSize="0" autoFill="0" autoLine="0" autoPict="0">
                <anchor moveWithCells="1">
                  <from>
                    <xdr:col>17</xdr:col>
                    <xdr:colOff>146050</xdr:colOff>
                    <xdr:row>24</xdr:row>
                    <xdr:rowOff>374650</xdr:rowOff>
                  </from>
                  <to>
                    <xdr:col>17</xdr:col>
                    <xdr:colOff>419100</xdr:colOff>
                    <xdr:row>26</xdr:row>
                    <xdr:rowOff>25400</xdr:rowOff>
                  </to>
                </anchor>
              </controlPr>
            </control>
          </mc:Choice>
        </mc:AlternateContent>
        <mc:AlternateContent xmlns:mc="http://schemas.openxmlformats.org/markup-compatibility/2006">
          <mc:Choice Requires="x14">
            <control shapeId="11273" r:id="rId16" name="Check Box 9">
              <controlPr locked="0" defaultSize="0" autoFill="0" autoLine="0" autoPict="0">
                <anchor moveWithCells="1">
                  <from>
                    <xdr:col>17</xdr:col>
                    <xdr:colOff>146050</xdr:colOff>
                    <xdr:row>22</xdr:row>
                    <xdr:rowOff>139700</xdr:rowOff>
                  </from>
                  <to>
                    <xdr:col>17</xdr:col>
                    <xdr:colOff>419100</xdr:colOff>
                    <xdr:row>22</xdr:row>
                    <xdr:rowOff>381000</xdr:rowOff>
                  </to>
                </anchor>
              </controlPr>
            </control>
          </mc:Choice>
        </mc:AlternateContent>
        <mc:AlternateContent xmlns:mc="http://schemas.openxmlformats.org/markup-compatibility/2006">
          <mc:Choice Requires="x14">
            <control shapeId="11278" r:id="rId17" name="Check Box 14">
              <controlPr locked="0" defaultSize="0" autoFill="0" autoLine="0" autoPict="0" altText="TRUE">
                <anchor moveWithCells="1">
                  <from>
                    <xdr:col>17</xdr:col>
                    <xdr:colOff>139700</xdr:colOff>
                    <xdr:row>16</xdr:row>
                    <xdr:rowOff>190500</xdr:rowOff>
                  </from>
                  <to>
                    <xdr:col>17</xdr:col>
                    <xdr:colOff>349250</xdr:colOff>
                    <xdr:row>16</xdr:row>
                    <xdr:rowOff>412750</xdr:rowOff>
                  </to>
                </anchor>
              </controlPr>
            </control>
          </mc:Choice>
        </mc:AlternateContent>
        <mc:AlternateContent xmlns:mc="http://schemas.openxmlformats.org/markup-compatibility/2006">
          <mc:Choice Requires="x14">
            <control shapeId="11288" r:id="rId18" name="Check Box 24">
              <controlPr locked="0" defaultSize="0" autoFill="0" autoLine="0" autoPict="0">
                <anchor moveWithCells="1">
                  <from>
                    <xdr:col>17</xdr:col>
                    <xdr:colOff>146050</xdr:colOff>
                    <xdr:row>20</xdr:row>
                    <xdr:rowOff>69850</xdr:rowOff>
                  </from>
                  <to>
                    <xdr:col>17</xdr:col>
                    <xdr:colOff>419100</xdr:colOff>
                    <xdr:row>20</xdr:row>
                    <xdr:rowOff>311150</xdr:rowOff>
                  </to>
                </anchor>
              </controlPr>
            </control>
          </mc:Choice>
        </mc:AlternateContent>
        <mc:AlternateContent xmlns:mc="http://schemas.openxmlformats.org/markup-compatibility/2006">
          <mc:Choice Requires="x14">
            <control shapeId="11268" r:id="rId19" name="Check Box 4">
              <controlPr locked="0" defaultSize="0" autoFill="0" autoLine="0" autoPict="0">
                <anchor moveWithCells="1">
                  <from>
                    <xdr:col>17</xdr:col>
                    <xdr:colOff>146050</xdr:colOff>
                    <xdr:row>29</xdr:row>
                    <xdr:rowOff>38100</xdr:rowOff>
                  </from>
                  <to>
                    <xdr:col>17</xdr:col>
                    <xdr:colOff>374650</xdr:colOff>
                    <xdr:row>29</xdr:row>
                    <xdr:rowOff>228600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17</xdr:col>
                    <xdr:colOff>146050</xdr:colOff>
                    <xdr:row>30</xdr:row>
                    <xdr:rowOff>31750</xdr:rowOff>
                  </from>
                  <to>
                    <xdr:col>17</xdr:col>
                    <xdr:colOff>374650</xdr:colOff>
                    <xdr:row>30</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
  <sheetViews>
    <sheetView view="pageBreakPreview" zoomScale="130" zoomScaleNormal="85" zoomScaleSheetLayoutView="130" workbookViewId="0"/>
  </sheetViews>
  <sheetFormatPr defaultColWidth="8.58203125" defaultRowHeight="13"/>
  <cols>
    <col min="1" max="4" width="4.08203125" style="1" customWidth="1"/>
    <col min="5" max="16" width="5.08203125" style="1" customWidth="1"/>
    <col min="17" max="18" width="6.08203125" style="1" customWidth="1"/>
    <col min="19" max="28" width="4.08203125" style="1" customWidth="1"/>
    <col min="29" max="16384" width="8.58203125" style="1"/>
  </cols>
  <sheetData>
    <row r="1" spans="1:20" ht="17.399999999999999" customHeight="1">
      <c r="A1" s="15" t="s">
        <v>193</v>
      </c>
      <c r="J1" s="2"/>
      <c r="T1" s="2" t="s">
        <v>49</v>
      </c>
    </row>
    <row r="2" spans="1:20" ht="17.399999999999999" customHeight="1">
      <c r="J2" s="2"/>
      <c r="O2" s="16" t="s">
        <v>10</v>
      </c>
      <c r="P2" s="16"/>
      <c r="Q2" s="441">
        <f ca="1">IF('①&lt;事前&gt;申請書'!P2="","",'①&lt;事前&gt;申請書'!P2)</f>
        <v>45903</v>
      </c>
      <c r="R2" s="441"/>
      <c r="S2" s="441"/>
      <c r="T2" s="441"/>
    </row>
    <row r="3" spans="1:20" ht="17.399999999999999" customHeight="1">
      <c r="J3" s="2"/>
      <c r="Q3" s="17"/>
      <c r="R3" s="17"/>
      <c r="S3" s="17"/>
      <c r="T3" s="17"/>
    </row>
    <row r="4" spans="1:20" ht="24.9" customHeight="1">
      <c r="A4" s="60" t="str">
        <f>'①&lt;事前&gt;申請書'!A4</f>
        <v>2025年度 龍谷大学キャリア形成補助金申請書</v>
      </c>
      <c r="B4" s="3"/>
      <c r="C4" s="3"/>
      <c r="D4" s="3"/>
      <c r="E4" s="3"/>
      <c r="F4" s="3"/>
      <c r="G4" s="3"/>
      <c r="H4" s="3"/>
      <c r="I4" s="3"/>
      <c r="J4" s="3"/>
      <c r="K4" s="3"/>
      <c r="L4" s="3"/>
      <c r="M4" s="3"/>
      <c r="N4" s="3"/>
      <c r="O4" s="3"/>
      <c r="P4" s="3"/>
      <c r="Q4" s="3"/>
      <c r="R4" s="3"/>
      <c r="S4" s="3"/>
      <c r="T4" s="3"/>
    </row>
    <row r="5" spans="1:20" ht="17.399999999999999" customHeight="1">
      <c r="B5" s="73" t="s">
        <v>51</v>
      </c>
    </row>
    <row r="6" spans="1:20" ht="17.399999999999999" customHeight="1">
      <c r="B6" s="73" t="s">
        <v>52</v>
      </c>
    </row>
    <row r="7" spans="1:20" ht="17.399999999999999" customHeight="1"/>
    <row r="8" spans="1:20" ht="18" customHeight="1">
      <c r="B8" s="412" t="s">
        <v>0</v>
      </c>
      <c r="C8" s="413"/>
      <c r="D8" s="414"/>
      <c r="E8" s="442" t="str">
        <f>IF('①&lt;事前&gt;申請書'!E10="","",'①&lt;事前&gt;申請書'!E10)</f>
        <v/>
      </c>
      <c r="F8" s="443"/>
      <c r="G8" s="443"/>
      <c r="H8" s="443"/>
      <c r="I8" s="443"/>
      <c r="J8" s="444"/>
      <c r="K8" s="445" t="s">
        <v>21</v>
      </c>
      <c r="L8" s="445"/>
      <c r="M8" s="442" t="str">
        <f>IF('①&lt;事前&gt;申請書'!M10="","",'①&lt;事前&gt;申請書'!M10)</f>
        <v/>
      </c>
      <c r="N8" s="443"/>
      <c r="O8" s="443"/>
      <c r="P8" s="37"/>
      <c r="Q8" s="38"/>
      <c r="R8" s="38"/>
    </row>
    <row r="9" spans="1:20" ht="18" customHeight="1">
      <c r="B9" s="412" t="s">
        <v>1</v>
      </c>
      <c r="C9" s="413"/>
      <c r="D9" s="414"/>
      <c r="E9" s="412" t="str">
        <f>IF('①&lt;事前&gt;申請書'!E11="","",'①&lt;事前&gt;申請書'!E11)</f>
        <v/>
      </c>
      <c r="F9" s="413"/>
      <c r="G9" s="413"/>
      <c r="H9" s="413"/>
      <c r="I9" s="413"/>
      <c r="J9" s="414"/>
      <c r="K9" s="445" t="s">
        <v>20</v>
      </c>
      <c r="L9" s="445"/>
      <c r="M9" s="445" t="str">
        <f>IF('①&lt;事前&gt;申請書'!M11="","",'①&lt;事前&gt;申請書'!M11)</f>
        <v/>
      </c>
      <c r="N9" s="445"/>
      <c r="O9" s="445"/>
      <c r="P9" s="445"/>
      <c r="Q9" s="445"/>
      <c r="R9" s="445"/>
    </row>
    <row r="10" spans="1:20" ht="21" customHeight="1">
      <c r="B10" s="412" t="s">
        <v>17</v>
      </c>
      <c r="C10" s="413"/>
      <c r="D10" s="414"/>
      <c r="E10" s="412" t="str">
        <f>IF('①&lt;事前&gt;申請書'!E12="","",'①&lt;事前&gt;申請書'!E12)</f>
        <v/>
      </c>
      <c r="F10" s="413"/>
      <c r="G10" s="413"/>
      <c r="H10" s="413"/>
      <c r="I10" s="413"/>
      <c r="J10" s="414"/>
      <c r="K10" s="452" t="s">
        <v>160</v>
      </c>
      <c r="L10" s="452"/>
      <c r="M10" s="452"/>
      <c r="N10" s="452"/>
      <c r="O10" s="453" t="str">
        <f>IF('①&lt;事前&gt;申請書'!O12="","",'①&lt;事前&gt;申請書'!O12)</f>
        <v/>
      </c>
      <c r="P10" s="453"/>
      <c r="Q10" s="453"/>
      <c r="R10" s="453"/>
    </row>
    <row r="11" spans="1:20" ht="13.5" customHeight="1">
      <c r="K11" s="8"/>
      <c r="L11" s="8"/>
    </row>
    <row r="12" spans="1:20" ht="15" customHeight="1">
      <c r="B12" s="446" t="str">
        <f>'①&lt;事前&gt;申請書'!B14</f>
        <v>（フリガナ）</v>
      </c>
      <c r="C12" s="447"/>
      <c r="D12" s="448"/>
      <c r="E12" s="449" t="str">
        <f>IF('①&lt;事前&gt;申請書'!E14="","",'①&lt;事前&gt;申請書'!E14)</f>
        <v/>
      </c>
      <c r="F12" s="450"/>
      <c r="G12" s="450"/>
      <c r="H12" s="450"/>
      <c r="I12" s="450"/>
      <c r="J12" s="450"/>
      <c r="K12" s="450"/>
      <c r="L12" s="450"/>
      <c r="M12" s="450"/>
      <c r="N12" s="450"/>
      <c r="O12" s="450"/>
      <c r="P12" s="450"/>
      <c r="Q12" s="450"/>
      <c r="R12" s="451"/>
    </row>
    <row r="13" spans="1:20" ht="27.75" customHeight="1">
      <c r="B13" s="397" t="s">
        <v>7</v>
      </c>
      <c r="C13" s="398"/>
      <c r="D13" s="399"/>
      <c r="E13" s="397" t="str">
        <f>IF('①&lt;事前&gt;申請書'!E15="","",'①&lt;事前&gt;申請書'!E15)</f>
        <v/>
      </c>
      <c r="F13" s="398"/>
      <c r="G13" s="398"/>
      <c r="H13" s="398"/>
      <c r="I13" s="398"/>
      <c r="J13" s="398"/>
      <c r="K13" s="398"/>
      <c r="L13" s="398"/>
      <c r="M13" s="398"/>
      <c r="N13" s="398"/>
      <c r="O13" s="398"/>
      <c r="P13" s="398"/>
      <c r="Q13" s="398"/>
      <c r="R13" s="399"/>
    </row>
    <row r="14" spans="1:20" ht="21" customHeight="1">
      <c r="B14" s="400" t="s">
        <v>6</v>
      </c>
      <c r="C14" s="401"/>
      <c r="D14" s="402"/>
      <c r="E14" s="403" t="str">
        <f>IF('①&lt;事前&gt;申請書'!E16="","",'①&lt;事前&gt;申請書'!E16)</f>
        <v/>
      </c>
      <c r="F14" s="404"/>
      <c r="G14" s="404"/>
      <c r="H14" s="404"/>
      <c r="I14" s="404"/>
      <c r="J14" s="404"/>
      <c r="K14" s="404"/>
      <c r="L14" s="404"/>
      <c r="M14" s="404"/>
      <c r="N14" s="404"/>
      <c r="O14" s="404"/>
      <c r="P14" s="404"/>
      <c r="Q14" s="404"/>
      <c r="R14" s="405"/>
    </row>
    <row r="15" spans="1:20" ht="17.399999999999999" customHeight="1"/>
    <row r="16" spans="1:20" ht="22.5" customHeight="1">
      <c r="B16" s="409" t="s">
        <v>8</v>
      </c>
      <c r="C16" s="410"/>
      <c r="D16" s="411"/>
      <c r="E16" s="412" t="str">
        <f>IF('①&lt;事前&gt;申請書'!E18="","",'①&lt;事前&gt;申請書'!E18)</f>
        <v/>
      </c>
      <c r="F16" s="413"/>
      <c r="G16" s="413"/>
      <c r="H16" s="413"/>
      <c r="I16" s="413"/>
      <c r="J16" s="413"/>
      <c r="K16" s="413"/>
      <c r="L16" s="413"/>
      <c r="M16" s="413"/>
      <c r="N16" s="413"/>
      <c r="O16" s="413"/>
      <c r="P16" s="413"/>
      <c r="Q16" s="413"/>
      <c r="R16" s="414"/>
    </row>
    <row r="17" spans="1:19" ht="18" customHeight="1">
      <c r="B17" s="409" t="s">
        <v>19</v>
      </c>
      <c r="C17" s="410"/>
      <c r="D17" s="411"/>
      <c r="E17" s="412" t="str">
        <f>IF('①&lt;事前&gt;申請書'!E19="","",'①&lt;事前&gt;申請書'!E19)</f>
        <v/>
      </c>
      <c r="F17" s="413"/>
      <c r="G17" s="413"/>
      <c r="H17" s="413"/>
      <c r="I17" s="413"/>
      <c r="J17" s="413"/>
      <c r="K17" s="413"/>
      <c r="L17" s="413"/>
      <c r="M17" s="413"/>
      <c r="N17" s="413"/>
      <c r="O17" s="413"/>
      <c r="P17" s="413"/>
      <c r="Q17" s="413"/>
      <c r="R17" s="414"/>
    </row>
    <row r="18" spans="1:19" ht="22.5" customHeight="1">
      <c r="B18" s="462" t="s">
        <v>159</v>
      </c>
      <c r="C18" s="463"/>
      <c r="D18" s="463"/>
      <c r="E18" s="463"/>
      <c r="F18" s="463"/>
      <c r="G18" s="464" t="str">
        <f>IF('①&lt;事前&gt;申請書'!G20="","",'①&lt;事前&gt;申請書'!G20)</f>
        <v/>
      </c>
      <c r="H18" s="464"/>
      <c r="I18" s="464"/>
      <c r="J18" s="464"/>
      <c r="K18" s="464"/>
      <c r="L18" s="465" t="s">
        <v>157</v>
      </c>
      <c r="M18" s="465"/>
      <c r="N18" s="466" t="str">
        <f>IF('①&lt;事前&gt;申請書'!N20="","",'①&lt;事前&gt;申請書'!N20)</f>
        <v/>
      </c>
      <c r="O18" s="467"/>
      <c r="P18" s="467"/>
      <c r="Q18" s="467"/>
      <c r="R18" s="467"/>
    </row>
    <row r="19" spans="1:19" ht="32.4" customHeight="1">
      <c r="B19" s="420" t="s">
        <v>36</v>
      </c>
      <c r="C19" s="420"/>
      <c r="D19" s="420"/>
      <c r="E19" s="66" t="str">
        <f>IF('①&lt;事前&gt;申請書'!U21=TRUE,"○","")</f>
        <v/>
      </c>
      <c r="F19" s="421" t="s">
        <v>37</v>
      </c>
      <c r="G19" s="422"/>
      <c r="H19" s="422"/>
      <c r="I19" s="422"/>
      <c r="J19" s="422"/>
      <c r="K19" s="423"/>
      <c r="L19" s="67" t="str">
        <f>IF('①&lt;事前&gt;申請書'!W21=TRUE,"○","")</f>
        <v/>
      </c>
      <c r="M19" s="424" t="s">
        <v>38</v>
      </c>
      <c r="N19" s="425"/>
      <c r="O19" s="425"/>
      <c r="P19" s="425"/>
      <c r="Q19" s="425"/>
      <c r="R19" s="426"/>
    </row>
    <row r="20" spans="1:19" ht="22.5" customHeight="1">
      <c r="B20" s="406" t="s">
        <v>11</v>
      </c>
      <c r="C20" s="407"/>
      <c r="D20" s="407"/>
      <c r="E20" s="407"/>
      <c r="F20" s="408"/>
      <c r="G20" s="415" t="str">
        <f>IF('①&lt;事前&gt;申請書'!G22="","",'①&lt;事前&gt;申請書'!G22)</f>
        <v/>
      </c>
      <c r="H20" s="416"/>
      <c r="I20" s="416"/>
      <c r="J20" s="416"/>
      <c r="K20" s="416"/>
      <c r="L20" s="417"/>
      <c r="M20" s="19" t="s">
        <v>3</v>
      </c>
      <c r="N20" s="418" t="str">
        <f>IF('①&lt;事前&gt;申請書'!N22="","",'①&lt;事前&gt;申請書'!N22)</f>
        <v/>
      </c>
      <c r="O20" s="416"/>
      <c r="P20" s="416"/>
      <c r="Q20" s="416"/>
      <c r="R20" s="419"/>
    </row>
    <row r="21" spans="1:19" ht="21.75" customHeight="1">
      <c r="B21" s="429" t="s">
        <v>9</v>
      </c>
      <c r="C21" s="430"/>
      <c r="D21" s="430"/>
      <c r="E21" s="430"/>
      <c r="F21" s="430"/>
      <c r="G21" s="430"/>
      <c r="H21" s="430"/>
      <c r="I21" s="431"/>
      <c r="J21" s="427" t="str">
        <f>IF('①&lt;事前&gt;申請書'!J23="","",'①&lt;事前&gt;申請書'!J23)</f>
        <v/>
      </c>
      <c r="K21" s="428"/>
      <c r="L21" s="20" t="s">
        <v>4</v>
      </c>
      <c r="M21" s="4"/>
      <c r="N21" s="4"/>
      <c r="O21" s="4"/>
      <c r="P21" s="4"/>
      <c r="Q21"/>
      <c r="R21"/>
    </row>
    <row r="22" spans="1:19" ht="7.5" customHeight="1"/>
    <row r="23" spans="1:19" ht="6.75" customHeight="1"/>
    <row r="24" spans="1:19" s="22" customFormat="1" ht="17.399999999999999" customHeight="1">
      <c r="A24" s="64" t="s">
        <v>153</v>
      </c>
    </row>
    <row r="25" spans="1:19" s="22" customFormat="1" ht="17.399999999999999" customHeight="1">
      <c r="A25" s="9" t="s">
        <v>155</v>
      </c>
    </row>
    <row r="26" spans="1:19" s="22" customFormat="1" ht="17.399999999999999" customHeight="1">
      <c r="A26" s="69" t="s">
        <v>42</v>
      </c>
    </row>
    <row r="27" spans="1:19" s="22" customFormat="1" ht="11.25" customHeight="1" thickBot="1"/>
    <row r="28" spans="1:19" s="22" customFormat="1" ht="15" customHeight="1">
      <c r="A28" s="5"/>
      <c r="B28" s="6"/>
      <c r="C28" s="6"/>
      <c r="D28" s="6"/>
      <c r="E28" s="6"/>
      <c r="F28" s="6"/>
      <c r="G28" s="6"/>
      <c r="H28" s="6"/>
      <c r="I28" s="6"/>
      <c r="J28" s="6"/>
      <c r="K28" s="6"/>
      <c r="L28" s="43"/>
      <c r="M28" s="6"/>
      <c r="N28" s="6"/>
      <c r="O28" s="6"/>
      <c r="P28" s="6"/>
      <c r="Q28" s="6"/>
      <c r="R28" s="6"/>
      <c r="S28" s="7"/>
    </row>
    <row r="29" spans="1:19" s="24" customFormat="1" ht="21" customHeight="1" thickBot="1">
      <c r="A29" s="44"/>
      <c r="B29" s="236" t="s">
        <v>23</v>
      </c>
      <c r="C29" s="236"/>
      <c r="D29" s="437" t="str">
        <f>IF('①&lt;事前&gt;申請書'!D32="","",'①&lt;事前&gt;申請書'!D32)</f>
        <v/>
      </c>
      <c r="E29" s="437"/>
      <c r="F29" s="437"/>
      <c r="G29" s="437"/>
      <c r="H29" s="437"/>
      <c r="I29" s="75"/>
      <c r="J29" s="45" t="s">
        <v>15</v>
      </c>
      <c r="L29"/>
      <c r="M29"/>
      <c r="N29"/>
      <c r="O29"/>
      <c r="P29"/>
      <c r="Q29"/>
      <c r="R29"/>
      <c r="S29" s="46"/>
    </row>
    <row r="30" spans="1:19" s="24" customFormat="1" ht="24.75" customHeight="1">
      <c r="A30" s="25"/>
      <c r="L30"/>
      <c r="M30"/>
      <c r="N30"/>
      <c r="O30"/>
      <c r="P30"/>
      <c r="Q30"/>
      <c r="R30"/>
      <c r="S30" s="46"/>
    </row>
    <row r="31" spans="1:19" s="24" customFormat="1" ht="10.5" customHeight="1">
      <c r="A31" s="25"/>
      <c r="S31" s="46"/>
    </row>
    <row r="32" spans="1:19" s="24" customFormat="1" ht="12" customHeight="1">
      <c r="A32" s="23"/>
      <c r="B32" s="236" t="s">
        <v>31</v>
      </c>
      <c r="C32" s="482"/>
      <c r="D32" s="438" t="s">
        <v>25</v>
      </c>
      <c r="E32" s="439"/>
      <c r="F32" s="440"/>
      <c r="G32" s="454" t="s">
        <v>26</v>
      </c>
      <c r="H32" s="439"/>
      <c r="I32" s="439"/>
      <c r="J32" s="439"/>
      <c r="K32" s="440"/>
      <c r="L32" s="454" t="str">
        <f>'①&lt;事前&gt;申請書'!L34</f>
        <v>到着駅</v>
      </c>
      <c r="M32" s="440"/>
      <c r="N32" s="455" t="s">
        <v>150</v>
      </c>
      <c r="O32" s="456"/>
      <c r="P32" s="454" t="s">
        <v>28</v>
      </c>
      <c r="Q32" s="439"/>
      <c r="R32" s="457"/>
      <c r="S32" s="29"/>
    </row>
    <row r="33" spans="1:20" s="24" customFormat="1" ht="12" customHeight="1">
      <c r="A33" s="23"/>
      <c r="B33" s="236"/>
      <c r="C33" s="482"/>
      <c r="D33" s="458" t="str">
        <f>IF('①&lt;事前&gt;申請書'!D35="","",'①&lt;事前&gt;申請書'!D35)</f>
        <v/>
      </c>
      <c r="E33" s="459"/>
      <c r="F33" s="459"/>
      <c r="G33" s="460" t="str">
        <f>IF('①&lt;事前&gt;申請書'!G35="","",'①&lt;事前&gt;申請書'!G35)</f>
        <v/>
      </c>
      <c r="H33" s="461"/>
      <c r="I33" s="77" t="str">
        <f>IF('①&lt;事前&gt;申請書'!I35="","",'①&lt;事前&gt;申請書'!I35)</f>
        <v/>
      </c>
      <c r="J33" s="460" t="str">
        <f>IF('①&lt;事前&gt;申請書'!J35="","",'①&lt;事前&gt;申請書'!J35)</f>
        <v/>
      </c>
      <c r="K33" s="461"/>
      <c r="L33" s="478" t="str">
        <f>IF('①&lt;事前&gt;申請書'!L35="","",'①&lt;事前&gt;申請書'!L35)</f>
        <v/>
      </c>
      <c r="M33" s="478"/>
      <c r="N33" s="459" t="str">
        <f>IF('①&lt;事前&gt;申請書'!N35="","",'①&lt;事前&gt;申請書'!N35)</f>
        <v/>
      </c>
      <c r="O33" s="459"/>
      <c r="P33" s="484" t="str">
        <f>IF('①&lt;事前&gt;申請書'!P35="","",'①&lt;事前&gt;申請書'!P35)</f>
        <v/>
      </c>
      <c r="Q33" s="484"/>
      <c r="R33" s="485"/>
      <c r="S33" s="29"/>
    </row>
    <row r="34" spans="1:20" s="24" customFormat="1" ht="12" customHeight="1">
      <c r="A34" s="23"/>
      <c r="B34" s="236"/>
      <c r="C34" s="482"/>
      <c r="D34" s="373" t="str">
        <f>IF('①&lt;事前&gt;申請書'!D36="","",'①&lt;事前&gt;申請書'!D36)</f>
        <v/>
      </c>
      <c r="E34" s="374"/>
      <c r="F34" s="374"/>
      <c r="G34" s="378" t="str">
        <f>IF('①&lt;事前&gt;申請書'!G36="","",'①&lt;事前&gt;申請書'!G36)</f>
        <v/>
      </c>
      <c r="H34" s="379"/>
      <c r="I34" s="76" t="str">
        <f>IF('①&lt;事前&gt;申請書'!I36="","",'①&lt;事前&gt;申請書'!I36)</f>
        <v/>
      </c>
      <c r="J34" s="378" t="str">
        <f>IF('①&lt;事前&gt;申請書'!J36="","",'①&lt;事前&gt;申請書'!J36)</f>
        <v/>
      </c>
      <c r="K34" s="379"/>
      <c r="L34" s="377" t="str">
        <f>IF('①&lt;事前&gt;申請書'!L36="","",'①&lt;事前&gt;申請書'!L36)</f>
        <v/>
      </c>
      <c r="M34" s="377"/>
      <c r="N34" s="374" t="str">
        <f>IF('①&lt;事前&gt;申請書'!N36="","",'①&lt;事前&gt;申請書'!N36)</f>
        <v/>
      </c>
      <c r="O34" s="374"/>
      <c r="P34" s="375" t="str">
        <f>IF('①&lt;事前&gt;申請書'!P36="","",'①&lt;事前&gt;申請書'!P36)</f>
        <v/>
      </c>
      <c r="Q34" s="375"/>
      <c r="R34" s="376"/>
      <c r="S34" s="29"/>
    </row>
    <row r="35" spans="1:20" s="24" customFormat="1" ht="12" customHeight="1">
      <c r="A35" s="23"/>
      <c r="B35" s="236"/>
      <c r="C35" s="482"/>
      <c r="D35" s="373" t="str">
        <f>IF('①&lt;事前&gt;申請書'!D42="","",'①&lt;事前&gt;申請書'!D42)</f>
        <v/>
      </c>
      <c r="E35" s="374"/>
      <c r="F35" s="374"/>
      <c r="G35" s="378" t="str">
        <f>IF('①&lt;事前&gt;申請書'!G42="","",'①&lt;事前&gt;申請書'!G42)</f>
        <v/>
      </c>
      <c r="H35" s="379"/>
      <c r="I35" s="76" t="str">
        <f>IF('①&lt;事前&gt;申請書'!I42="","",'①&lt;事前&gt;申請書'!I42)</f>
        <v/>
      </c>
      <c r="J35" s="378" t="str">
        <f>IF('①&lt;事前&gt;申請書'!J42="","",'①&lt;事前&gt;申請書'!J42)</f>
        <v/>
      </c>
      <c r="K35" s="379"/>
      <c r="L35" s="377" t="str">
        <f>IF('①&lt;事前&gt;申請書'!L42="","",'①&lt;事前&gt;申請書'!L42)</f>
        <v/>
      </c>
      <c r="M35" s="377"/>
      <c r="N35" s="374" t="str">
        <f>IF('①&lt;事前&gt;申請書'!N42="","",'①&lt;事前&gt;申請書'!N42)</f>
        <v/>
      </c>
      <c r="O35" s="374"/>
      <c r="P35" s="375" t="str">
        <f>IF('①&lt;事前&gt;申請書'!P42="","",'①&lt;事前&gt;申請書'!P42)</f>
        <v/>
      </c>
      <c r="Q35" s="375"/>
      <c r="R35" s="376"/>
      <c r="S35" s="29"/>
    </row>
    <row r="36" spans="1:20" s="24" customFormat="1" ht="12" customHeight="1">
      <c r="A36" s="23"/>
      <c r="B36" s="236"/>
      <c r="C36" s="482"/>
      <c r="D36" s="373" t="str">
        <f>IF('①&lt;事前&gt;申請書'!D43="","",'①&lt;事前&gt;申請書'!D43)</f>
        <v/>
      </c>
      <c r="E36" s="374"/>
      <c r="F36" s="374"/>
      <c r="G36" s="378" t="str">
        <f>IF('①&lt;事前&gt;申請書'!G43="","",'①&lt;事前&gt;申請書'!G43)</f>
        <v/>
      </c>
      <c r="H36" s="379"/>
      <c r="I36" s="76" t="str">
        <f>IF('①&lt;事前&gt;申請書'!I43="","",'①&lt;事前&gt;申請書'!I43)</f>
        <v/>
      </c>
      <c r="J36" s="378" t="str">
        <f>IF('①&lt;事前&gt;申請書'!J43="","",'①&lt;事前&gt;申請書'!J43)</f>
        <v/>
      </c>
      <c r="K36" s="379"/>
      <c r="L36" s="377" t="str">
        <f>IF('①&lt;事前&gt;申請書'!L43="","",'①&lt;事前&gt;申請書'!L43)</f>
        <v/>
      </c>
      <c r="M36" s="377"/>
      <c r="N36" s="374" t="str">
        <f>IF('①&lt;事前&gt;申請書'!N43="","",'①&lt;事前&gt;申請書'!N43)</f>
        <v/>
      </c>
      <c r="O36" s="374"/>
      <c r="P36" s="375" t="str">
        <f>IF('①&lt;事前&gt;申請書'!P43="","",'①&lt;事前&gt;申請書'!P43)</f>
        <v/>
      </c>
      <c r="Q36" s="375"/>
      <c r="R36" s="376"/>
      <c r="S36" s="29"/>
    </row>
    <row r="37" spans="1:20" s="24" customFormat="1" ht="12" customHeight="1">
      <c r="A37" s="23"/>
      <c r="B37" s="236"/>
      <c r="C37" s="482"/>
      <c r="D37" s="373" t="str">
        <f>IF('①&lt;事前&gt;申請書'!D44="","",'①&lt;事前&gt;申請書'!D44)</f>
        <v/>
      </c>
      <c r="E37" s="374"/>
      <c r="F37" s="374"/>
      <c r="G37" s="378" t="str">
        <f>IF('①&lt;事前&gt;申請書'!G44="","",'①&lt;事前&gt;申請書'!G44)</f>
        <v/>
      </c>
      <c r="H37" s="379"/>
      <c r="I37" s="76" t="str">
        <f>IF('①&lt;事前&gt;申請書'!I44="","",'①&lt;事前&gt;申請書'!I44)</f>
        <v/>
      </c>
      <c r="J37" s="378" t="str">
        <f>IF('①&lt;事前&gt;申請書'!J44="","",'①&lt;事前&gt;申請書'!J44)</f>
        <v/>
      </c>
      <c r="K37" s="379"/>
      <c r="L37" s="377" t="str">
        <f>IF('①&lt;事前&gt;申請書'!L44="","",'①&lt;事前&gt;申請書'!L44)</f>
        <v/>
      </c>
      <c r="M37" s="377"/>
      <c r="N37" s="374" t="str">
        <f>IF('①&lt;事前&gt;申請書'!N44="","",'①&lt;事前&gt;申請書'!N44)</f>
        <v/>
      </c>
      <c r="O37" s="374"/>
      <c r="P37" s="375" t="str">
        <f>IF('①&lt;事前&gt;申請書'!P44="","",'①&lt;事前&gt;申請書'!P44)</f>
        <v/>
      </c>
      <c r="Q37" s="375"/>
      <c r="R37" s="376"/>
      <c r="S37" s="29"/>
    </row>
    <row r="38" spans="1:20" s="24" customFormat="1" ht="12" customHeight="1">
      <c r="A38" s="23"/>
      <c r="B38" s="236"/>
      <c r="C38" s="482"/>
      <c r="D38" s="373" t="str">
        <f>IF('①&lt;事前&gt;申請書'!D45="","",'①&lt;事前&gt;申請書'!D45)</f>
        <v/>
      </c>
      <c r="E38" s="374"/>
      <c r="F38" s="374"/>
      <c r="G38" s="378" t="str">
        <f>IF('①&lt;事前&gt;申請書'!G45="","",'①&lt;事前&gt;申請書'!G45)</f>
        <v/>
      </c>
      <c r="H38" s="379"/>
      <c r="I38" s="76" t="str">
        <f>IF('①&lt;事前&gt;申請書'!I45="","",'①&lt;事前&gt;申請書'!I45)</f>
        <v/>
      </c>
      <c r="J38" s="378" t="str">
        <f>IF('①&lt;事前&gt;申請書'!J45="","",'①&lt;事前&gt;申請書'!J45)</f>
        <v/>
      </c>
      <c r="K38" s="379"/>
      <c r="L38" s="377" t="str">
        <f>IF('①&lt;事前&gt;申請書'!L45="","",'①&lt;事前&gt;申請書'!L45)</f>
        <v/>
      </c>
      <c r="M38" s="377"/>
      <c r="N38" s="374" t="str">
        <f>IF('①&lt;事前&gt;申請書'!N45="","",'①&lt;事前&gt;申請書'!N45)</f>
        <v/>
      </c>
      <c r="O38" s="374"/>
      <c r="P38" s="375" t="str">
        <f>IF('①&lt;事前&gt;申請書'!P45="","",'①&lt;事前&gt;申請書'!P45)</f>
        <v/>
      </c>
      <c r="Q38" s="375"/>
      <c r="R38" s="376"/>
      <c r="S38" s="29"/>
    </row>
    <row r="39" spans="1:20" s="24" customFormat="1" ht="12" customHeight="1">
      <c r="A39" s="23"/>
      <c r="B39" s="236"/>
      <c r="C39" s="482"/>
      <c r="D39" s="373" t="str">
        <f>IF('①&lt;事前&gt;申請書'!D46="","",'①&lt;事前&gt;申請書'!D46)</f>
        <v/>
      </c>
      <c r="E39" s="374"/>
      <c r="F39" s="374"/>
      <c r="G39" s="378" t="str">
        <f>IF('①&lt;事前&gt;申請書'!G46="","",'①&lt;事前&gt;申請書'!G46)</f>
        <v/>
      </c>
      <c r="H39" s="379"/>
      <c r="I39" s="76" t="str">
        <f>IF('①&lt;事前&gt;申請書'!I46="","",'①&lt;事前&gt;申請書'!I46)</f>
        <v/>
      </c>
      <c r="J39" s="378" t="str">
        <f>IF('①&lt;事前&gt;申請書'!J46="","",'①&lt;事前&gt;申請書'!J46)</f>
        <v/>
      </c>
      <c r="K39" s="379"/>
      <c r="L39" s="377" t="str">
        <f>IF('①&lt;事前&gt;申請書'!L46="","",'①&lt;事前&gt;申請書'!L46)</f>
        <v/>
      </c>
      <c r="M39" s="377"/>
      <c r="N39" s="374" t="str">
        <f>IF('①&lt;事前&gt;申請書'!N46="","",'①&lt;事前&gt;申請書'!N46)</f>
        <v/>
      </c>
      <c r="O39" s="374"/>
      <c r="P39" s="375" t="str">
        <f>IF('①&lt;事前&gt;申請書'!P46="","",'①&lt;事前&gt;申請書'!P46)</f>
        <v/>
      </c>
      <c r="Q39" s="375"/>
      <c r="R39" s="376"/>
      <c r="S39" s="29"/>
    </row>
    <row r="40" spans="1:20" s="24" customFormat="1" ht="12" customHeight="1">
      <c r="A40" s="23"/>
      <c r="B40" s="236"/>
      <c r="C40" s="482"/>
      <c r="D40" s="436" t="str">
        <f>IF('①&lt;事前&gt;申請書'!D47="","",'①&lt;事前&gt;申請書'!D47)</f>
        <v/>
      </c>
      <c r="E40" s="434"/>
      <c r="F40" s="434"/>
      <c r="G40" s="392" t="str">
        <f>IF('①&lt;事前&gt;申請書'!G47="","",'①&lt;事前&gt;申請書'!G47)</f>
        <v/>
      </c>
      <c r="H40" s="393"/>
      <c r="I40" s="78" t="str">
        <f>IF('①&lt;事前&gt;申請書'!I47="","",'①&lt;事前&gt;申請書'!I47)</f>
        <v/>
      </c>
      <c r="J40" s="392" t="str">
        <f>IF('①&lt;事前&gt;申請書'!J47="","",'①&lt;事前&gt;申請書'!J47)</f>
        <v/>
      </c>
      <c r="K40" s="393"/>
      <c r="L40" s="435" t="str">
        <f>IF('①&lt;事前&gt;申請書'!L47="","",'①&lt;事前&gt;申請書'!L47)</f>
        <v/>
      </c>
      <c r="M40" s="435"/>
      <c r="N40" s="434" t="str">
        <f>IF('①&lt;事前&gt;申請書'!N47="","",'①&lt;事前&gt;申請書'!N47)</f>
        <v/>
      </c>
      <c r="O40" s="434"/>
      <c r="P40" s="432" t="str">
        <f>IF('①&lt;事前&gt;申請書'!P47="","",'①&lt;事前&gt;申請書'!P47)</f>
        <v/>
      </c>
      <c r="Q40" s="432"/>
      <c r="R40" s="433"/>
      <c r="S40" s="29"/>
    </row>
    <row r="41" spans="1:20" s="24" customFormat="1" ht="12" customHeight="1">
      <c r="A41" s="23"/>
      <c r="B41" s="236"/>
      <c r="C41" s="482"/>
      <c r="D41" s="394" t="s">
        <v>151</v>
      </c>
      <c r="E41" s="395"/>
      <c r="F41" s="395"/>
      <c r="G41" s="395"/>
      <c r="H41" s="395"/>
      <c r="I41" s="395"/>
      <c r="J41" s="395"/>
      <c r="K41" s="395"/>
      <c r="L41" s="395"/>
      <c r="M41" s="395"/>
      <c r="N41" s="395"/>
      <c r="O41" s="396"/>
      <c r="P41" s="432">
        <f>IF('①&lt;事前&gt;申請書'!P48="","",'①&lt;事前&gt;申請書'!P48)</f>
        <v>0</v>
      </c>
      <c r="Q41" s="432"/>
      <c r="R41" s="433"/>
      <c r="S41" s="29"/>
    </row>
    <row r="42" spans="1:20" s="24" customFormat="1" ht="12" customHeight="1">
      <c r="A42" s="23"/>
      <c r="B42" s="483"/>
      <c r="C42" s="482"/>
      <c r="D42" s="389" t="str">
        <f>'①&lt;事前&gt;申請書'!D51</f>
        <v>宿泊補助費（上限10,000円×泊数）</v>
      </c>
      <c r="E42" s="390"/>
      <c r="F42" s="390"/>
      <c r="G42" s="390"/>
      <c r="H42" s="390"/>
      <c r="I42" s="391"/>
      <c r="J42" s="380" t="str">
        <f>IF('①&lt;事前&gt;申請書'!J51="","",'①&lt;事前&gt;申請書'!J51)</f>
        <v/>
      </c>
      <c r="K42" s="381"/>
      <c r="L42" s="381"/>
      <c r="M42" s="381"/>
      <c r="N42" s="381"/>
      <c r="O42" s="381"/>
      <c r="P42" s="381"/>
      <c r="Q42" s="381"/>
      <c r="R42" s="382"/>
      <c r="S42" s="29"/>
    </row>
    <row r="43" spans="1:20" s="24" customFormat="1" ht="12.75" customHeight="1">
      <c r="A43" s="25"/>
      <c r="S43" s="46"/>
    </row>
    <row r="44" spans="1:20" s="24" customFormat="1" ht="25.5" customHeight="1" thickBot="1">
      <c r="A44" s="47"/>
      <c r="B44" s="22" t="s">
        <v>13</v>
      </c>
      <c r="C44" s="54"/>
      <c r="D44" s="481" t="str">
        <f>IF('①&lt;事前&gt;申請書'!D56="","",'①&lt;事前&gt;申請書'!D56)</f>
        <v/>
      </c>
      <c r="E44" s="481"/>
      <c r="F44" s="24" t="s">
        <v>14</v>
      </c>
      <c r="J44" s="480" t="s">
        <v>24</v>
      </c>
      <c r="K44" s="480"/>
      <c r="L44" s="479" t="str">
        <f>IF('①&lt;事前&gt;申請書'!M56="","",'①&lt;事前&gt;申請書'!M56)</f>
        <v/>
      </c>
      <c r="M44" s="479"/>
      <c r="N44" s="479"/>
      <c r="O44" s="479"/>
      <c r="P44" s="479"/>
      <c r="Q44" s="479"/>
      <c r="R44" s="48" t="s">
        <v>15</v>
      </c>
      <c r="S44" s="46"/>
    </row>
    <row r="45" spans="1:20" s="22" customFormat="1" ht="9" customHeight="1">
      <c r="A45" s="49"/>
      <c r="S45" s="50"/>
    </row>
    <row r="46" spans="1:20" s="22" customFormat="1" ht="12" customHeight="1" thickBot="1">
      <c r="A46" s="51"/>
      <c r="B46" s="52"/>
      <c r="C46" s="52"/>
      <c r="D46" s="52"/>
      <c r="E46" s="52"/>
      <c r="F46" s="52"/>
      <c r="G46" s="52"/>
      <c r="H46" s="52"/>
      <c r="I46" s="52"/>
      <c r="J46" s="52"/>
      <c r="K46" s="52"/>
      <c r="L46" s="52"/>
      <c r="M46" s="52"/>
      <c r="N46" s="52"/>
      <c r="O46" s="52"/>
      <c r="P46" s="52"/>
      <c r="Q46" s="52"/>
      <c r="R46" s="52"/>
      <c r="S46" s="53"/>
    </row>
    <row r="47" spans="1:20" s="22" customFormat="1" ht="12.75" customHeight="1"/>
    <row r="48" spans="1:20" s="22" customFormat="1" ht="17.399999999999999" customHeight="1">
      <c r="A48" s="18" t="s">
        <v>53</v>
      </c>
      <c r="B48"/>
      <c r="C48"/>
      <c r="D48"/>
      <c r="E48"/>
      <c r="F48"/>
      <c r="G48"/>
      <c r="T48" s="18"/>
    </row>
    <row r="49" spans="1:28" ht="17.399999999999999" customHeight="1">
      <c r="A49" s="22" t="s">
        <v>43</v>
      </c>
      <c r="B49" s="9"/>
      <c r="C49" s="9"/>
      <c r="D49" s="9"/>
      <c r="E49" s="9"/>
      <c r="F49" s="9"/>
      <c r="G49" s="9"/>
      <c r="H49" s="9"/>
      <c r="I49" s="9"/>
      <c r="J49" s="9"/>
      <c r="K49" s="9"/>
      <c r="L49" s="9"/>
      <c r="M49" s="9"/>
      <c r="N49" s="9"/>
      <c r="O49" s="9"/>
      <c r="P49" s="9"/>
      <c r="Q49" s="9"/>
      <c r="R49" s="9"/>
      <c r="S49" s="9"/>
      <c r="T49" s="9"/>
    </row>
    <row r="50" spans="1:28" ht="17.399999999999999" customHeight="1">
      <c r="A50" s="22"/>
      <c r="B50" s="9"/>
      <c r="C50" s="9"/>
      <c r="D50" s="9"/>
      <c r="E50" s="9"/>
      <c r="F50" s="9"/>
      <c r="G50" s="9"/>
      <c r="H50" s="9"/>
      <c r="I50" s="9"/>
      <c r="J50" s="9"/>
      <c r="K50" s="9"/>
      <c r="L50" s="9"/>
      <c r="M50" s="9"/>
      <c r="N50" s="9"/>
      <c r="O50" s="9"/>
      <c r="P50" s="9"/>
      <c r="Q50" s="9"/>
      <c r="R50" s="9"/>
      <c r="S50" s="9"/>
      <c r="T50" s="9"/>
    </row>
    <row r="51" spans="1:28" s="22" customFormat="1" ht="22.5" customHeight="1">
      <c r="A51" s="361" t="s">
        <v>48</v>
      </c>
      <c r="B51" s="362"/>
      <c r="C51" s="362"/>
      <c r="D51" s="363"/>
      <c r="E51" s="383" t="s">
        <v>33</v>
      </c>
      <c r="F51" s="384"/>
      <c r="G51" s="384"/>
      <c r="H51" s="384"/>
      <c r="I51" s="385"/>
      <c r="J51" s="472" t="s">
        <v>156</v>
      </c>
      <c r="K51" s="473"/>
      <c r="L51" s="473"/>
      <c r="M51" s="473"/>
      <c r="N51" s="474"/>
      <c r="O51" s="367" t="s">
        <v>34</v>
      </c>
      <c r="P51" s="367"/>
      <c r="Q51" s="368"/>
      <c r="R51" s="369" t="s">
        <v>35</v>
      </c>
      <c r="S51" s="370"/>
      <c r="T51" s="72"/>
      <c r="U51" s="71"/>
      <c r="V51" s="71"/>
      <c r="W51" s="71"/>
      <c r="X51" s="71"/>
      <c r="Y51" s="71"/>
      <c r="Z51" s="71"/>
      <c r="AA51" s="71"/>
      <c r="AB51" s="71"/>
    </row>
    <row r="52" spans="1:28" s="22" customFormat="1" ht="22.5" customHeight="1">
      <c r="A52" s="364"/>
      <c r="B52" s="365"/>
      <c r="C52" s="365"/>
      <c r="D52" s="366"/>
      <c r="E52" s="386"/>
      <c r="F52" s="387"/>
      <c r="G52" s="387"/>
      <c r="H52" s="387"/>
      <c r="I52" s="388"/>
      <c r="J52" s="475"/>
      <c r="K52" s="476"/>
      <c r="L52" s="476"/>
      <c r="M52" s="476"/>
      <c r="N52" s="477"/>
      <c r="O52" s="59"/>
      <c r="P52" s="59"/>
      <c r="Q52" s="61"/>
      <c r="R52" s="371"/>
      <c r="S52" s="372"/>
      <c r="T52" s="72"/>
      <c r="U52" s="71"/>
      <c r="V52" s="71"/>
      <c r="W52" s="71"/>
      <c r="X52" s="71"/>
      <c r="Y52" s="71"/>
      <c r="Z52" s="71"/>
      <c r="AA52" s="71"/>
      <c r="AB52" s="71"/>
    </row>
    <row r="53" spans="1:28" s="22" customFormat="1" ht="17.399999999999999" customHeight="1">
      <c r="G53" s="468"/>
      <c r="H53" s="468"/>
      <c r="J53" s="468"/>
      <c r="K53" s="468"/>
      <c r="L53" s="55"/>
      <c r="M53" s="55"/>
      <c r="N53" s="55"/>
      <c r="R53" s="56"/>
      <c r="S53" s="56"/>
      <c r="T53" s="21"/>
    </row>
    <row r="54" spans="1:28" ht="18" customHeight="1">
      <c r="B54" s="359" t="s">
        <v>5</v>
      </c>
      <c r="C54" s="360"/>
      <c r="D54" s="360"/>
      <c r="E54" s="10"/>
      <c r="F54" s="11"/>
      <c r="G54" s="359" t="s">
        <v>44</v>
      </c>
      <c r="H54" s="360"/>
      <c r="I54" s="360"/>
      <c r="J54" s="360"/>
      <c r="K54" s="360"/>
      <c r="L54" s="10"/>
      <c r="M54" s="10"/>
      <c r="N54" s="10"/>
      <c r="O54" s="11"/>
    </row>
    <row r="55" spans="1:28" ht="18" customHeight="1">
      <c r="B55" s="12"/>
      <c r="C55" s="13"/>
      <c r="D55" s="13"/>
      <c r="E55" s="13"/>
      <c r="F55" s="14"/>
      <c r="G55" s="469"/>
      <c r="H55" s="470"/>
      <c r="I55" s="79"/>
      <c r="J55" s="471"/>
      <c r="K55" s="471"/>
      <c r="L55" s="13"/>
      <c r="M55" s="13"/>
      <c r="N55" s="13"/>
      <c r="O55" s="14" t="s">
        <v>45</v>
      </c>
    </row>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electLockedCells="1" selectUnlockedCells="1"/>
  <mergeCells count="109">
    <mergeCell ref="B18:F18"/>
    <mergeCell ref="G18:K18"/>
    <mergeCell ref="L18:M18"/>
    <mergeCell ref="N18:R18"/>
    <mergeCell ref="G53:H53"/>
    <mergeCell ref="J53:K53"/>
    <mergeCell ref="G55:H55"/>
    <mergeCell ref="J55:K55"/>
    <mergeCell ref="J51:N52"/>
    <mergeCell ref="L33:M33"/>
    <mergeCell ref="N33:O33"/>
    <mergeCell ref="G54:K54"/>
    <mergeCell ref="D36:F36"/>
    <mergeCell ref="L44:Q44"/>
    <mergeCell ref="B29:C29"/>
    <mergeCell ref="J44:K44"/>
    <mergeCell ref="D44:E44"/>
    <mergeCell ref="B32:C42"/>
    <mergeCell ref="L35:M35"/>
    <mergeCell ref="N35:O35"/>
    <mergeCell ref="P35:R35"/>
    <mergeCell ref="P41:R41"/>
    <mergeCell ref="P33:R33"/>
    <mergeCell ref="D34:F34"/>
    <mergeCell ref="G32:K32"/>
    <mergeCell ref="L32:M32"/>
    <mergeCell ref="N32:O32"/>
    <mergeCell ref="P32:R32"/>
    <mergeCell ref="D33:F33"/>
    <mergeCell ref="N38:O38"/>
    <mergeCell ref="L38:M38"/>
    <mergeCell ref="J36:K36"/>
    <mergeCell ref="D35:F35"/>
    <mergeCell ref="P38:R38"/>
    <mergeCell ref="G33:H33"/>
    <mergeCell ref="J33:K33"/>
    <mergeCell ref="G34:H34"/>
    <mergeCell ref="J34:K34"/>
    <mergeCell ref="G35:H35"/>
    <mergeCell ref="J35:K35"/>
    <mergeCell ref="L36:M36"/>
    <mergeCell ref="N36:O36"/>
    <mergeCell ref="P36:R36"/>
    <mergeCell ref="G36:H36"/>
    <mergeCell ref="L34:M34"/>
    <mergeCell ref="N34:O34"/>
    <mergeCell ref="Q2:T2"/>
    <mergeCell ref="B8:D8"/>
    <mergeCell ref="E8:J8"/>
    <mergeCell ref="B9:D9"/>
    <mergeCell ref="E9:J9"/>
    <mergeCell ref="K8:L8"/>
    <mergeCell ref="M9:R9"/>
    <mergeCell ref="M8:O8"/>
    <mergeCell ref="B12:D12"/>
    <mergeCell ref="E12:R12"/>
    <mergeCell ref="B10:D10"/>
    <mergeCell ref="E10:J10"/>
    <mergeCell ref="K9:L9"/>
    <mergeCell ref="K10:N10"/>
    <mergeCell ref="O10:R10"/>
    <mergeCell ref="D41:O41"/>
    <mergeCell ref="B13:D13"/>
    <mergeCell ref="E13:R13"/>
    <mergeCell ref="B14:D14"/>
    <mergeCell ref="E14:R14"/>
    <mergeCell ref="B20:F20"/>
    <mergeCell ref="B17:D17"/>
    <mergeCell ref="E17:R17"/>
    <mergeCell ref="G20:L20"/>
    <mergeCell ref="N20:R20"/>
    <mergeCell ref="B19:D19"/>
    <mergeCell ref="F19:K19"/>
    <mergeCell ref="M19:R19"/>
    <mergeCell ref="B16:D16"/>
    <mergeCell ref="E16:R16"/>
    <mergeCell ref="J21:K21"/>
    <mergeCell ref="B21:I21"/>
    <mergeCell ref="P34:R34"/>
    <mergeCell ref="P40:R40"/>
    <mergeCell ref="N40:O40"/>
    <mergeCell ref="L40:M40"/>
    <mergeCell ref="D40:F40"/>
    <mergeCell ref="D29:H29"/>
    <mergeCell ref="D32:F32"/>
    <mergeCell ref="B54:D54"/>
    <mergeCell ref="A51:D52"/>
    <mergeCell ref="O51:Q51"/>
    <mergeCell ref="R51:S52"/>
    <mergeCell ref="D38:F38"/>
    <mergeCell ref="P37:R37"/>
    <mergeCell ref="N37:O37"/>
    <mergeCell ref="L37:M37"/>
    <mergeCell ref="D37:F37"/>
    <mergeCell ref="G37:H37"/>
    <mergeCell ref="J37:K37"/>
    <mergeCell ref="G38:H38"/>
    <mergeCell ref="J38:K38"/>
    <mergeCell ref="J42:R42"/>
    <mergeCell ref="N39:O39"/>
    <mergeCell ref="P39:R39"/>
    <mergeCell ref="E51:I52"/>
    <mergeCell ref="D42:I42"/>
    <mergeCell ref="D39:F39"/>
    <mergeCell ref="G39:H39"/>
    <mergeCell ref="J39:K39"/>
    <mergeCell ref="L39:M39"/>
    <mergeCell ref="G40:H40"/>
    <mergeCell ref="J40:K40"/>
  </mergeCells>
  <phoneticPr fontId="1"/>
  <conditionalFormatting sqref="G18">
    <cfRule type="expression" dxfId="27" priority="1">
      <formula>$G$20=""</formula>
    </cfRule>
  </conditionalFormatting>
  <conditionalFormatting sqref="N18">
    <cfRule type="expression" dxfId="26" priority="2">
      <formula>$N$20=""</formula>
    </cfRule>
  </conditionalFormatting>
  <printOptions horizontalCentered="1" verticalCentered="1"/>
  <pageMargins left="0.78740157480314965" right="0.51181102362204722" top="0.59055118110236227" bottom="0.47244094488188981" header="0.31496062992125984" footer="0.31496062992125984"/>
  <pageSetup paperSize="9" scale="81" orientation="portrait" r:id="rId1"/>
  <ignoredErrors>
    <ignoredError sqref="G18 N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T118"/>
  <sheetViews>
    <sheetView view="pageBreakPreview" zoomScale="130" zoomScaleNormal="85" zoomScaleSheetLayoutView="130" workbookViewId="0">
      <selection activeCell="B2" sqref="B2"/>
    </sheetView>
  </sheetViews>
  <sheetFormatPr defaultColWidth="8.58203125" defaultRowHeight="13"/>
  <cols>
    <col min="1" max="1" width="4.08203125" style="1" customWidth="1"/>
    <col min="2" max="4" width="4.58203125" style="1" customWidth="1"/>
    <col min="5" max="9" width="5.4140625" style="1" customWidth="1"/>
    <col min="10" max="10" width="2.9140625" style="1" customWidth="1"/>
    <col min="11" max="11" width="5.4140625" style="1" customWidth="1"/>
    <col min="12" max="14" width="6.08203125" style="1" customWidth="1"/>
    <col min="15" max="15" width="5.4140625" style="1" customWidth="1"/>
    <col min="16" max="18" width="6.08203125" style="1" customWidth="1"/>
    <col min="19" max="20" width="4.08203125" style="1" customWidth="1"/>
    <col min="21" max="21" width="7" style="1" bestFit="1" customWidth="1"/>
    <col min="22" max="22" width="4.08203125" style="1" customWidth="1"/>
    <col min="23" max="23" width="17.5" style="1" customWidth="1"/>
    <col min="24" max="27" width="4.08203125" style="1" customWidth="1"/>
    <col min="28" max="16384" width="8.58203125" style="1"/>
  </cols>
  <sheetData>
    <row r="1" spans="1:20" ht="17.399999999999999" customHeight="1">
      <c r="A1" s="15" t="s">
        <v>192</v>
      </c>
      <c r="J1" s="2"/>
      <c r="O1" s="63"/>
      <c r="P1" s="63"/>
      <c r="Q1" s="63"/>
      <c r="R1" s="62" t="s">
        <v>46</v>
      </c>
      <c r="S1" s="62"/>
      <c r="T1" s="62"/>
    </row>
    <row r="2" spans="1:20" ht="17.399999999999999" customHeight="1">
      <c r="J2" s="2"/>
      <c r="O2" s="16" t="s">
        <v>10</v>
      </c>
      <c r="P2" s="16"/>
      <c r="Q2" s="522">
        <f ca="1">IF('①&lt;事前&gt;申請書'!P2="","",'①&lt;事前&gt;申請書'!P2)</f>
        <v>45903</v>
      </c>
      <c r="R2" s="522"/>
      <c r="S2" s="522"/>
      <c r="T2" s="522"/>
    </row>
    <row r="3" spans="1:20" ht="12.75" customHeight="1">
      <c r="J3" s="2"/>
      <c r="Q3" s="17"/>
      <c r="R3" s="17"/>
      <c r="S3" s="17"/>
      <c r="T3" s="17"/>
    </row>
    <row r="4" spans="1:20" ht="24.9" customHeight="1">
      <c r="A4" s="60" t="str">
        <f>'①&lt;事前&gt;申請書'!A4</f>
        <v>2025年度 龍谷大学キャリア形成補助金申請書</v>
      </c>
      <c r="B4" s="3"/>
      <c r="C4" s="3"/>
      <c r="D4" s="3"/>
      <c r="E4" s="3"/>
      <c r="F4" s="3"/>
      <c r="G4" s="3"/>
      <c r="H4" s="3"/>
      <c r="I4" s="3"/>
      <c r="J4" s="3"/>
      <c r="K4" s="3"/>
      <c r="L4" s="3"/>
      <c r="M4" s="3"/>
      <c r="N4" s="3"/>
      <c r="O4" s="3"/>
      <c r="P4" s="3"/>
      <c r="Q4" s="3"/>
      <c r="R4" s="3"/>
      <c r="S4" s="3"/>
      <c r="T4" s="3"/>
    </row>
    <row r="5" spans="1:20" ht="13.5" customHeight="1"/>
    <row r="6" spans="1:20" ht="61.4" customHeight="1">
      <c r="A6" s="336" t="str">
        <f>'①&lt;事前&gt;申請書'!A6</f>
        <v>キャリア形成を支援する活動であるオープン・カンパニーやインターンシップ、
帰省先での活動（Ｕ・Iターン活動）などに伴う交通費及び宿泊費の一部を補助します。</v>
      </c>
      <c r="B6" s="336"/>
      <c r="C6" s="336"/>
      <c r="D6" s="336"/>
      <c r="E6" s="336"/>
      <c r="F6" s="336"/>
      <c r="G6" s="336"/>
      <c r="H6" s="336"/>
      <c r="I6" s="336"/>
      <c r="J6" s="336"/>
      <c r="K6" s="336"/>
      <c r="L6" s="336"/>
      <c r="M6" s="336"/>
      <c r="N6" s="336"/>
      <c r="O6" s="336"/>
      <c r="P6" s="336"/>
      <c r="Q6" s="336"/>
      <c r="R6" s="336"/>
      <c r="S6" s="336"/>
      <c r="T6" s="336"/>
    </row>
    <row r="7" spans="1:20" ht="10.5" customHeight="1"/>
    <row r="8" spans="1:20" ht="15" customHeight="1">
      <c r="B8" s="31"/>
    </row>
    <row r="9" spans="1:20" ht="6" customHeight="1"/>
    <row r="10" spans="1:20" ht="21" customHeight="1">
      <c r="B10" s="412" t="s">
        <v>0</v>
      </c>
      <c r="C10" s="413"/>
      <c r="D10" s="414"/>
      <c r="E10" s="506" t="str">
        <f>IF('①&lt;事前&gt;申請書'!E10="","",'①&lt;事前&gt;申請書'!E10)</f>
        <v/>
      </c>
      <c r="F10" s="507"/>
      <c r="G10" s="507"/>
      <c r="H10" s="507"/>
      <c r="I10" s="507"/>
      <c r="J10" s="508"/>
      <c r="K10" s="412" t="s">
        <v>2</v>
      </c>
      <c r="L10" s="414"/>
      <c r="M10" s="506" t="str">
        <f>IF('①&lt;事前&gt;申請書'!M10="","",'①&lt;事前&gt;申請書'!M10)</f>
        <v/>
      </c>
      <c r="N10" s="507"/>
      <c r="O10" s="508"/>
      <c r="P10" s="8"/>
      <c r="Q10" s="8"/>
      <c r="R10" s="8"/>
    </row>
    <row r="11" spans="1:20" ht="21" customHeight="1">
      <c r="B11" s="412" t="s">
        <v>1</v>
      </c>
      <c r="C11" s="413"/>
      <c r="D11" s="414"/>
      <c r="E11" s="509" t="str">
        <f>IF('①&lt;事前&gt;申請書'!E11="","",'①&lt;事前&gt;申請書'!E11)</f>
        <v/>
      </c>
      <c r="F11" s="510"/>
      <c r="G11" s="510"/>
      <c r="H11" s="510"/>
      <c r="I11" s="510"/>
      <c r="J11" s="511"/>
      <c r="K11" s="412" t="s">
        <v>16</v>
      </c>
      <c r="L11" s="414"/>
      <c r="M11" s="413" t="str">
        <f>IF('①&lt;事前&gt;申請書'!M11="","",'①&lt;事前&gt;申請書'!M11)</f>
        <v/>
      </c>
      <c r="N11" s="413"/>
      <c r="O11" s="413"/>
      <c r="P11" s="413"/>
      <c r="Q11" s="413"/>
      <c r="R11" s="414"/>
    </row>
    <row r="12" spans="1:20" ht="21" customHeight="1">
      <c r="B12" s="412" t="s">
        <v>17</v>
      </c>
      <c r="C12" s="413"/>
      <c r="D12" s="414"/>
      <c r="E12" s="412" t="str">
        <f>IF('①&lt;事前&gt;申請書'!E12="","",'①&lt;事前&gt;申請書'!E12)</f>
        <v/>
      </c>
      <c r="F12" s="413"/>
      <c r="G12" s="413"/>
      <c r="H12" s="413"/>
      <c r="I12" s="413"/>
      <c r="J12" s="414"/>
      <c r="K12" s="452" t="s">
        <v>160</v>
      </c>
      <c r="L12" s="452"/>
      <c r="M12" s="452"/>
      <c r="N12" s="452"/>
      <c r="O12" s="453" t="str">
        <f>IF('①&lt;事前&gt;申請書'!O12="","",'①&lt;事前&gt;申請書'!O12)</f>
        <v/>
      </c>
      <c r="P12" s="453"/>
      <c r="Q12" s="453"/>
      <c r="R12" s="453"/>
    </row>
    <row r="13" spans="1:20" ht="13.5" customHeight="1">
      <c r="K13" s="8"/>
      <c r="L13" s="8"/>
    </row>
    <row r="14" spans="1:20" ht="15" customHeight="1">
      <c r="B14" s="446" t="str">
        <f>'①&lt;事前&gt;申請書'!B14</f>
        <v>（フリガナ）</v>
      </c>
      <c r="C14" s="447"/>
      <c r="D14" s="448"/>
      <c r="E14" s="513" t="str">
        <f>IF('①&lt;事前&gt;申請書'!E14="","",'①&lt;事前&gt;申請書'!E14)</f>
        <v/>
      </c>
      <c r="F14" s="514"/>
      <c r="G14" s="514"/>
      <c r="H14" s="514"/>
      <c r="I14" s="514"/>
      <c r="J14" s="514"/>
      <c r="K14" s="514"/>
      <c r="L14" s="514"/>
      <c r="M14" s="514"/>
      <c r="N14" s="514"/>
      <c r="O14" s="514"/>
      <c r="P14" s="514"/>
      <c r="Q14" s="514"/>
      <c r="R14" s="515"/>
    </row>
    <row r="15" spans="1:20" ht="21">
      <c r="B15" s="397" t="s">
        <v>7</v>
      </c>
      <c r="C15" s="398"/>
      <c r="D15" s="399"/>
      <c r="E15" s="516" t="str">
        <f>IF('①&lt;事前&gt;申請書'!E15="","",'①&lt;事前&gt;申請書'!E15)</f>
        <v/>
      </c>
      <c r="F15" s="517"/>
      <c r="G15" s="517"/>
      <c r="H15" s="517"/>
      <c r="I15" s="517"/>
      <c r="J15" s="517"/>
      <c r="K15" s="517"/>
      <c r="L15" s="517"/>
      <c r="M15" s="517"/>
      <c r="N15" s="517"/>
      <c r="O15" s="517"/>
      <c r="P15" s="517"/>
      <c r="Q15" s="517"/>
      <c r="R15" s="518"/>
    </row>
    <row r="16" spans="1:20" ht="22.5">
      <c r="B16" s="400" t="s">
        <v>6</v>
      </c>
      <c r="C16" s="401"/>
      <c r="D16" s="402"/>
      <c r="E16" s="519" t="str">
        <f>IF('①&lt;事前&gt;申請書'!E16="","",'①&lt;事前&gt;申請書'!E16)</f>
        <v/>
      </c>
      <c r="F16" s="520"/>
      <c r="G16" s="520"/>
      <c r="H16" s="520"/>
      <c r="I16" s="520"/>
      <c r="J16" s="520"/>
      <c r="K16" s="520"/>
      <c r="L16" s="520"/>
      <c r="M16" s="520"/>
      <c r="N16" s="520"/>
      <c r="O16" s="520"/>
      <c r="P16" s="520"/>
      <c r="Q16" s="520"/>
      <c r="R16" s="521"/>
    </row>
    <row r="17" spans="1:18" ht="17.399999999999999" customHeight="1">
      <c r="B17" s="39" t="s">
        <v>22</v>
      </c>
    </row>
    <row r="18" spans="1:18" ht="24" customHeight="1">
      <c r="B18" s="409" t="s">
        <v>8</v>
      </c>
      <c r="C18" s="410"/>
      <c r="D18" s="411"/>
      <c r="E18" s="506" t="str">
        <f>IF('①&lt;事前&gt;申請書'!E18="","",'①&lt;事前&gt;申請書'!E18)</f>
        <v/>
      </c>
      <c r="F18" s="507"/>
      <c r="G18" s="507"/>
      <c r="H18" s="507"/>
      <c r="I18" s="507"/>
      <c r="J18" s="507"/>
      <c r="K18" s="507"/>
      <c r="L18" s="507"/>
      <c r="M18" s="507"/>
      <c r="N18" s="507"/>
      <c r="O18" s="507"/>
      <c r="P18" s="507"/>
      <c r="Q18" s="507"/>
      <c r="R18" s="508"/>
    </row>
    <row r="19" spans="1:18" ht="18" customHeight="1">
      <c r="B19" s="409" t="s">
        <v>19</v>
      </c>
      <c r="C19" s="410"/>
      <c r="D19" s="411"/>
      <c r="E19" s="509" t="str">
        <f>IF('①&lt;事前&gt;申請書'!E19="","",'①&lt;事前&gt;申請書'!E19)</f>
        <v/>
      </c>
      <c r="F19" s="510"/>
      <c r="G19" s="510"/>
      <c r="H19" s="510"/>
      <c r="I19" s="510"/>
      <c r="J19" s="510"/>
      <c r="K19" s="510"/>
      <c r="L19" s="510"/>
      <c r="M19" s="510"/>
      <c r="N19" s="510"/>
      <c r="O19" s="510"/>
      <c r="P19" s="510"/>
      <c r="Q19" s="510"/>
      <c r="R19" s="511"/>
    </row>
    <row r="20" spans="1:18" ht="22.5" customHeight="1">
      <c r="B20" s="512" t="s">
        <v>32</v>
      </c>
      <c r="C20" s="463"/>
      <c r="D20" s="463"/>
      <c r="E20" s="463"/>
      <c r="F20" s="463"/>
      <c r="G20" s="464" t="str">
        <f>IF('①&lt;事前&gt;申請書'!G20="","",'①&lt;事前&gt;申請書'!G20)</f>
        <v/>
      </c>
      <c r="H20" s="464"/>
      <c r="I20" s="464"/>
      <c r="J20" s="464"/>
      <c r="K20" s="464"/>
      <c r="L20" s="465" t="s">
        <v>157</v>
      </c>
      <c r="M20" s="465"/>
      <c r="N20" s="466" t="str">
        <f>IF('①&lt;事前&gt;申請書'!N20="","",'①&lt;事前&gt;申請書'!N20)</f>
        <v/>
      </c>
      <c r="O20" s="467"/>
      <c r="P20" s="467"/>
      <c r="Q20" s="467"/>
      <c r="R20" s="467"/>
    </row>
    <row r="21" spans="1:18" ht="29.4" customHeight="1">
      <c r="B21" s="420" t="s">
        <v>36</v>
      </c>
      <c r="C21" s="420"/>
      <c r="D21" s="420"/>
      <c r="E21" s="17" t="str">
        <f>IF('①&lt;事前&gt;申請書'!U21=TRUE,"○","")</f>
        <v/>
      </c>
      <c r="F21" s="421" t="s">
        <v>37</v>
      </c>
      <c r="G21" s="422"/>
      <c r="H21" s="422"/>
      <c r="I21" s="422"/>
      <c r="J21" s="422"/>
      <c r="K21" s="422"/>
      <c r="L21" s="422"/>
      <c r="M21" s="67" t="str">
        <f>IF('①&lt;事前&gt;申請書'!W21=TRUE,"○","")</f>
        <v/>
      </c>
      <c r="N21" s="503" t="s">
        <v>39</v>
      </c>
      <c r="O21" s="504"/>
      <c r="P21" s="504"/>
      <c r="Q21" s="504"/>
      <c r="R21" s="505"/>
    </row>
    <row r="22" spans="1:18" ht="24" customHeight="1">
      <c r="B22" s="495" t="s">
        <v>11</v>
      </c>
      <c r="C22" s="496"/>
      <c r="D22" s="496"/>
      <c r="E22" s="496"/>
      <c r="F22" s="497"/>
      <c r="G22" s="498" t="str">
        <f>IF('①&lt;事前&gt;申請書'!G22="","",'①&lt;事前&gt;申請書'!G22)</f>
        <v/>
      </c>
      <c r="H22" s="499"/>
      <c r="I22" s="499"/>
      <c r="J22" s="499"/>
      <c r="K22" s="499"/>
      <c r="L22" s="500"/>
      <c r="M22" s="19" t="s">
        <v>3</v>
      </c>
      <c r="N22" s="501" t="str">
        <f>IF('①&lt;事前&gt;申請書'!N22="","",'①&lt;事前&gt;申請書'!N22)</f>
        <v/>
      </c>
      <c r="O22" s="499"/>
      <c r="P22" s="499"/>
      <c r="Q22" s="499"/>
      <c r="R22" s="502"/>
    </row>
    <row r="23" spans="1:18" ht="22.5" customHeight="1">
      <c r="B23" s="429" t="s">
        <v>12</v>
      </c>
      <c r="C23" s="430"/>
      <c r="D23" s="430"/>
      <c r="E23" s="430"/>
      <c r="F23" s="430"/>
      <c r="G23" s="430"/>
      <c r="H23" s="430"/>
      <c r="I23" s="431"/>
      <c r="J23" s="491" t="str">
        <f>IF('①&lt;事前&gt;申請書'!J23="","",'①&lt;事前&gt;申請書'!J23)</f>
        <v/>
      </c>
      <c r="K23" s="492"/>
      <c r="L23" s="20" t="s">
        <v>4</v>
      </c>
      <c r="M23" s="4"/>
      <c r="N23" s="4"/>
      <c r="O23" s="4"/>
      <c r="P23" s="4"/>
      <c r="Q23"/>
      <c r="R23"/>
    </row>
    <row r="24" spans="1:18" ht="7.5" customHeight="1"/>
    <row r="25" spans="1:18" ht="17.399999999999999" customHeight="1">
      <c r="A25" s="1" t="s">
        <v>152</v>
      </c>
    </row>
    <row r="26" spans="1:18" ht="17.399999999999999" customHeight="1">
      <c r="A26" s="57" t="e">
        <f>IF('①&lt;事前&gt;申請書'!#REF!=TRUE,"○","")</f>
        <v>#REF!</v>
      </c>
      <c r="B26" s="1" t="e">
        <f>'①&lt;事前&gt;申請書'!#REF!</f>
        <v>#REF!</v>
      </c>
    </row>
    <row r="27" spans="1:18" ht="17.399999999999999" customHeight="1">
      <c r="A27" s="17" t="e">
        <f>IF('①&lt;事前&gt;申請書'!#REF!=TRUE,"○","")</f>
        <v>#REF!</v>
      </c>
      <c r="B27" s="1" t="e">
        <f>'①&lt;事前&gt;申請書'!#REF!</f>
        <v>#REF!</v>
      </c>
    </row>
    <row r="28" spans="1:18" ht="17.399999999999999" customHeight="1">
      <c r="A28" s="17" t="e">
        <f>IF('①&lt;事前&gt;申請書'!#REF!=TRUE,"○","")</f>
        <v>#REF!</v>
      </c>
      <c r="B28" s="1" t="e">
        <f>'①&lt;事前&gt;申請書'!#REF!</f>
        <v>#REF!</v>
      </c>
    </row>
    <row r="29" spans="1:18" ht="17.399999999999999" customHeight="1">
      <c r="A29" s="17" t="e">
        <f>IF('①&lt;事前&gt;申請書'!#REF!=TRUE,"○","")</f>
        <v>#REF!</v>
      </c>
      <c r="B29" s="1" t="e">
        <f>'①&lt;事前&gt;申請書'!#REF!</f>
        <v>#REF!</v>
      </c>
    </row>
    <row r="30" spans="1:18" ht="17.399999999999999" customHeight="1">
      <c r="A30" s="17" t="e">
        <f>IF('①&lt;事前&gt;申請書'!#REF!=TRUE,"○","")</f>
        <v>#REF!</v>
      </c>
      <c r="B30" s="1" t="e">
        <f>'①&lt;事前&gt;申請書'!#REF!</f>
        <v>#REF!</v>
      </c>
    </row>
    <row r="31" spans="1:18" ht="17.399999999999999" customHeight="1">
      <c r="A31" s="17" t="e">
        <f>IF('①&lt;事前&gt;申請書'!#REF!=TRUE,"○","")</f>
        <v>#REF!</v>
      </c>
      <c r="B31" s="1" t="e">
        <f>'①&lt;事前&gt;申請書'!#REF!</f>
        <v>#REF!</v>
      </c>
    </row>
    <row r="32" spans="1:18" ht="17.399999999999999" customHeight="1">
      <c r="A32" s="17" t="e">
        <f>IF('①&lt;事前&gt;申請書'!#REF!=TRUE,"○","")</f>
        <v>#REF!</v>
      </c>
      <c r="B32" s="1" t="e">
        <f>'①&lt;事前&gt;申請書'!#REF!</f>
        <v>#REF!</v>
      </c>
    </row>
    <row r="33" spans="1:19" ht="17.399999999999999" customHeight="1">
      <c r="A33" s="17" t="e">
        <f>IF('①&lt;事前&gt;申請書'!#REF!=TRUE,"○","")</f>
        <v>#REF!</v>
      </c>
      <c r="B33" s="80" t="e">
        <f>'①&lt;事前&gt;申請書'!#REF!</f>
        <v>#REF!</v>
      </c>
    </row>
    <row r="34" spans="1:19" ht="17.399999999999999" customHeight="1">
      <c r="A34" s="17" t="e">
        <f>IF('①&lt;事前&gt;申請書'!#REF!=TRUE,"○","")</f>
        <v>#REF!</v>
      </c>
      <c r="B34" s="1" t="e">
        <f>'①&lt;事前&gt;申請書'!#REF!</f>
        <v>#REF!</v>
      </c>
    </row>
    <row r="35" spans="1:19" ht="17.399999999999999" customHeight="1">
      <c r="A35" s="17" t="e">
        <f>IF('①&lt;事前&gt;申請書'!#REF!=TRUE,"○","")</f>
        <v>#REF!</v>
      </c>
      <c r="B35" s="1" t="e">
        <f>'①&lt;事前&gt;申請書'!#REF!</f>
        <v>#REF!</v>
      </c>
    </row>
    <row r="36" spans="1:19" ht="17.399999999999999" customHeight="1">
      <c r="A36" s="17" t="e">
        <f>IF('①&lt;事前&gt;申請書'!#REF!=TRUE,"○","")</f>
        <v>#REF!</v>
      </c>
      <c r="B36" s="73" t="e">
        <f>'①&lt;事前&gt;申請書'!#REF!</f>
        <v>#REF!</v>
      </c>
    </row>
    <row r="37" spans="1:19" s="22" customFormat="1" ht="14.15" customHeight="1">
      <c r="B37" s="73" t="s">
        <v>50</v>
      </c>
    </row>
    <row r="38" spans="1:19" s="22" customFormat="1" ht="11.25" customHeight="1">
      <c r="B38" s="73"/>
    </row>
    <row r="39" spans="1:19" ht="12" customHeight="1">
      <c r="A39" s="16" t="s">
        <v>158</v>
      </c>
      <c r="B39" s="16"/>
      <c r="C39" s="16"/>
      <c r="D39" s="16"/>
      <c r="E39" s="16"/>
      <c r="F39" s="16"/>
      <c r="G39" s="16"/>
      <c r="H39" s="16"/>
      <c r="I39" s="16"/>
      <c r="J39" s="16"/>
      <c r="K39" s="16"/>
      <c r="L39" s="16"/>
      <c r="M39" s="16"/>
      <c r="N39" s="16"/>
      <c r="O39" s="16"/>
      <c r="P39" s="16"/>
      <c r="Q39" s="16"/>
    </row>
    <row r="40" spans="1:19" s="22" customFormat="1" ht="11.25" customHeight="1"/>
    <row r="41" spans="1:19" s="22" customFormat="1" ht="17.399999999999999" customHeight="1">
      <c r="A41" s="64" t="s">
        <v>153</v>
      </c>
    </row>
    <row r="42" spans="1:19" s="22" customFormat="1" ht="17.399999999999999" customHeight="1">
      <c r="A42" s="69" t="s">
        <v>154</v>
      </c>
    </row>
    <row r="43" spans="1:19" s="22" customFormat="1" ht="17.399999999999999" customHeight="1">
      <c r="A43" s="69" t="s">
        <v>42</v>
      </c>
    </row>
    <row r="44" spans="1:19" s="22" customFormat="1" ht="9" customHeight="1" thickBot="1">
      <c r="A44" s="26"/>
    </row>
    <row r="45" spans="1:19" s="22" customFormat="1" ht="9" customHeight="1">
      <c r="A45" s="5"/>
      <c r="B45" s="6"/>
      <c r="C45" s="6"/>
      <c r="D45" s="6"/>
      <c r="E45" s="6"/>
      <c r="F45" s="6"/>
      <c r="G45" s="6"/>
      <c r="H45" s="6"/>
      <c r="I45" s="6"/>
      <c r="J45" s="6"/>
      <c r="K45" s="6"/>
      <c r="L45" s="6"/>
      <c r="M45" s="6"/>
      <c r="N45" s="6"/>
      <c r="O45" s="6"/>
      <c r="P45" s="6"/>
      <c r="Q45" s="6"/>
      <c r="R45" s="6"/>
      <c r="S45" s="7"/>
    </row>
    <row r="46" spans="1:19" s="24" customFormat="1" ht="24" customHeight="1" thickBot="1">
      <c r="A46" s="23"/>
      <c r="B46" s="236" t="s">
        <v>23</v>
      </c>
      <c r="C46" s="236"/>
      <c r="D46" s="493" t="str">
        <f>IF('①&lt;事前&gt;申請書'!D32="","",'①&lt;事前&gt;申請書'!D32)</f>
        <v/>
      </c>
      <c r="E46" s="493"/>
      <c r="F46" s="493"/>
      <c r="G46" s="493"/>
      <c r="H46" s="493"/>
      <c r="I46" s="493"/>
      <c r="J46" s="493"/>
      <c r="K46" s="493"/>
      <c r="L46" s="41" t="s">
        <v>15</v>
      </c>
      <c r="M46" s="27"/>
      <c r="N46" s="27"/>
      <c r="O46" s="27"/>
      <c r="P46" s="27"/>
      <c r="Q46" s="27"/>
      <c r="R46" s="27"/>
      <c r="S46" s="28"/>
    </row>
    <row r="47" spans="1:19" s="24" customFormat="1" ht="9.75" customHeight="1">
      <c r="A47" s="25"/>
      <c r="B47" s="27"/>
      <c r="C47" s="27"/>
      <c r="D47" s="27"/>
      <c r="E47" s="27"/>
      <c r="F47" s="27"/>
      <c r="G47" s="27"/>
      <c r="H47" s="27"/>
      <c r="I47" s="27"/>
      <c r="J47" s="27"/>
      <c r="K47" s="27"/>
      <c r="L47" s="27"/>
      <c r="M47" s="27"/>
      <c r="N47" s="27"/>
      <c r="O47" s="27"/>
      <c r="P47" s="27"/>
      <c r="Q47" s="27"/>
      <c r="R47" s="27"/>
      <c r="S47" s="28"/>
    </row>
    <row r="48" spans="1:19" s="24" customFormat="1" ht="12" customHeight="1">
      <c r="A48" s="23"/>
      <c r="B48" s="236" t="s">
        <v>31</v>
      </c>
      <c r="C48" s="482"/>
      <c r="D48" s="438" t="s">
        <v>25</v>
      </c>
      <c r="E48" s="439"/>
      <c r="F48" s="440"/>
      <c r="G48" s="454" t="s">
        <v>26</v>
      </c>
      <c r="H48" s="439"/>
      <c r="I48" s="439"/>
      <c r="J48" s="439"/>
      <c r="K48" s="440"/>
      <c r="L48" s="454" t="s">
        <v>27</v>
      </c>
      <c r="M48" s="440"/>
      <c r="N48" s="455" t="s">
        <v>150</v>
      </c>
      <c r="O48" s="456"/>
      <c r="P48" s="454" t="s">
        <v>28</v>
      </c>
      <c r="Q48" s="439"/>
      <c r="R48" s="457"/>
      <c r="S48" s="29"/>
    </row>
    <row r="49" spans="1:19" s="24" customFormat="1" ht="12" customHeight="1">
      <c r="A49" s="23"/>
      <c r="B49" s="236"/>
      <c r="C49" s="482"/>
      <c r="D49" s="458" t="str">
        <f>IF('①&lt;事前&gt;申請書'!D35="","",'①&lt;事前&gt;申請書'!D35)</f>
        <v/>
      </c>
      <c r="E49" s="459"/>
      <c r="F49" s="459"/>
      <c r="G49" s="460" t="str">
        <f>IF('①&lt;事前&gt;申請書'!G35="","",'①&lt;事前&gt;申請書'!G35)</f>
        <v/>
      </c>
      <c r="H49" s="461"/>
      <c r="I49" s="77" t="str">
        <f>IF('①&lt;事前&gt;申請書'!I35="","",'①&lt;事前&gt;申請書'!I35)</f>
        <v/>
      </c>
      <c r="J49" s="460" t="str">
        <f>IF('①&lt;事前&gt;申請書'!J35="","",'①&lt;事前&gt;申請書'!J35)</f>
        <v/>
      </c>
      <c r="K49" s="461"/>
      <c r="L49" s="478" t="str">
        <f>IF('①&lt;事前&gt;申請書'!L35="","",'①&lt;事前&gt;申請書'!L35)</f>
        <v/>
      </c>
      <c r="M49" s="478"/>
      <c r="N49" s="459" t="str">
        <f>IF('①&lt;事前&gt;申請書'!N35="","",'①&lt;事前&gt;申請書'!N35)</f>
        <v/>
      </c>
      <c r="O49" s="459"/>
      <c r="P49" s="484" t="str">
        <f>IF('①&lt;事前&gt;申請書'!P35="","",'①&lt;事前&gt;申請書'!P35)</f>
        <v/>
      </c>
      <c r="Q49" s="484"/>
      <c r="R49" s="485"/>
      <c r="S49" s="29"/>
    </row>
    <row r="50" spans="1:19" s="24" customFormat="1" ht="12" customHeight="1">
      <c r="A50" s="23"/>
      <c r="B50" s="236"/>
      <c r="C50" s="482"/>
      <c r="D50" s="373" t="str">
        <f>IF('①&lt;事前&gt;申請書'!D36="","",'①&lt;事前&gt;申請書'!D36)</f>
        <v/>
      </c>
      <c r="E50" s="374"/>
      <c r="F50" s="374"/>
      <c r="G50" s="378" t="str">
        <f>IF('①&lt;事前&gt;申請書'!G36="","",'①&lt;事前&gt;申請書'!G36)</f>
        <v/>
      </c>
      <c r="H50" s="379"/>
      <c r="I50" s="76" t="str">
        <f>IF('①&lt;事前&gt;申請書'!I36="","",'①&lt;事前&gt;申請書'!I36)</f>
        <v/>
      </c>
      <c r="J50" s="378" t="str">
        <f>IF('①&lt;事前&gt;申請書'!J36="","",'①&lt;事前&gt;申請書'!J36)</f>
        <v/>
      </c>
      <c r="K50" s="379"/>
      <c r="L50" s="377" t="str">
        <f>IF('①&lt;事前&gt;申請書'!L36="","",'①&lt;事前&gt;申請書'!L36)</f>
        <v/>
      </c>
      <c r="M50" s="377"/>
      <c r="N50" s="374" t="str">
        <f>IF('①&lt;事前&gt;申請書'!N36="","",'①&lt;事前&gt;申請書'!N36)</f>
        <v/>
      </c>
      <c r="O50" s="374"/>
      <c r="P50" s="375" t="str">
        <f>IF('①&lt;事前&gt;申請書'!P36="","",'①&lt;事前&gt;申請書'!P36)</f>
        <v/>
      </c>
      <c r="Q50" s="375"/>
      <c r="R50" s="376"/>
      <c r="S50" s="29"/>
    </row>
    <row r="51" spans="1:19" s="24" customFormat="1" ht="12" customHeight="1">
      <c r="A51" s="23"/>
      <c r="B51" s="236"/>
      <c r="C51" s="482"/>
      <c r="D51" s="373" t="str">
        <f>IF('①&lt;事前&gt;申請書'!D42="","",'①&lt;事前&gt;申請書'!D42)</f>
        <v/>
      </c>
      <c r="E51" s="374"/>
      <c r="F51" s="374"/>
      <c r="G51" s="378" t="str">
        <f>IF('①&lt;事前&gt;申請書'!G42="","",'①&lt;事前&gt;申請書'!G42)</f>
        <v/>
      </c>
      <c r="H51" s="379"/>
      <c r="I51" s="76" t="str">
        <f>IF('①&lt;事前&gt;申請書'!I42="","",'①&lt;事前&gt;申請書'!I42)</f>
        <v/>
      </c>
      <c r="J51" s="378" t="str">
        <f>IF('①&lt;事前&gt;申請書'!J42="","",'①&lt;事前&gt;申請書'!J42)</f>
        <v/>
      </c>
      <c r="K51" s="379"/>
      <c r="L51" s="377" t="str">
        <f>IF('①&lt;事前&gt;申請書'!L42="","",'①&lt;事前&gt;申請書'!L42)</f>
        <v/>
      </c>
      <c r="M51" s="377"/>
      <c r="N51" s="374" t="str">
        <f>IF('①&lt;事前&gt;申請書'!N42="","",'①&lt;事前&gt;申請書'!N42)</f>
        <v/>
      </c>
      <c r="O51" s="374"/>
      <c r="P51" s="375" t="str">
        <f>IF('①&lt;事前&gt;申請書'!P42="","",'①&lt;事前&gt;申請書'!P42)</f>
        <v/>
      </c>
      <c r="Q51" s="375"/>
      <c r="R51" s="376"/>
      <c r="S51" s="29"/>
    </row>
    <row r="52" spans="1:19" s="24" customFormat="1" ht="12" customHeight="1">
      <c r="A52" s="23"/>
      <c r="B52" s="236"/>
      <c r="C52" s="482"/>
      <c r="D52" s="373" t="str">
        <f>IF('①&lt;事前&gt;申請書'!D43="","",'①&lt;事前&gt;申請書'!D43)</f>
        <v/>
      </c>
      <c r="E52" s="374"/>
      <c r="F52" s="374"/>
      <c r="G52" s="378" t="str">
        <f>IF('①&lt;事前&gt;申請書'!G43="","",'①&lt;事前&gt;申請書'!G43)</f>
        <v/>
      </c>
      <c r="H52" s="379"/>
      <c r="I52" s="76" t="str">
        <f>IF('①&lt;事前&gt;申請書'!I43="","",'①&lt;事前&gt;申請書'!I43)</f>
        <v/>
      </c>
      <c r="J52" s="378" t="str">
        <f>IF('①&lt;事前&gt;申請書'!J43="","",'①&lt;事前&gt;申請書'!J43)</f>
        <v/>
      </c>
      <c r="K52" s="379"/>
      <c r="L52" s="377" t="str">
        <f>IF('①&lt;事前&gt;申請書'!L43="","",'①&lt;事前&gt;申請書'!L43)</f>
        <v/>
      </c>
      <c r="M52" s="377"/>
      <c r="N52" s="374" t="str">
        <f>IF('①&lt;事前&gt;申請書'!N43="","",'①&lt;事前&gt;申請書'!N43)</f>
        <v/>
      </c>
      <c r="O52" s="374"/>
      <c r="P52" s="375" t="str">
        <f>IF('①&lt;事前&gt;申請書'!P43="","",'①&lt;事前&gt;申請書'!P43)</f>
        <v/>
      </c>
      <c r="Q52" s="375"/>
      <c r="R52" s="376"/>
      <c r="S52" s="29"/>
    </row>
    <row r="53" spans="1:19" s="24" customFormat="1" ht="12" customHeight="1">
      <c r="A53" s="23"/>
      <c r="B53" s="236"/>
      <c r="C53" s="482"/>
      <c r="D53" s="373" t="str">
        <f>IF('①&lt;事前&gt;申請書'!D44="","",'①&lt;事前&gt;申請書'!D44)</f>
        <v/>
      </c>
      <c r="E53" s="374"/>
      <c r="F53" s="374"/>
      <c r="G53" s="378" t="str">
        <f>IF('①&lt;事前&gt;申請書'!G44="","",'①&lt;事前&gt;申請書'!G44)</f>
        <v/>
      </c>
      <c r="H53" s="379"/>
      <c r="I53" s="76" t="str">
        <f>IF('①&lt;事前&gt;申請書'!I44="","",'①&lt;事前&gt;申請書'!I44)</f>
        <v/>
      </c>
      <c r="J53" s="378" t="str">
        <f>IF('①&lt;事前&gt;申請書'!J44="","",'①&lt;事前&gt;申請書'!J44)</f>
        <v/>
      </c>
      <c r="K53" s="379"/>
      <c r="L53" s="377" t="str">
        <f>IF('①&lt;事前&gt;申請書'!L44="","",'①&lt;事前&gt;申請書'!L44)</f>
        <v/>
      </c>
      <c r="M53" s="377"/>
      <c r="N53" s="374" t="str">
        <f>IF('①&lt;事前&gt;申請書'!N44="","",'①&lt;事前&gt;申請書'!N44)</f>
        <v/>
      </c>
      <c r="O53" s="374"/>
      <c r="P53" s="375" t="str">
        <f>IF('①&lt;事前&gt;申請書'!P44="","",'①&lt;事前&gt;申請書'!P44)</f>
        <v/>
      </c>
      <c r="Q53" s="375"/>
      <c r="R53" s="376"/>
      <c r="S53" s="29"/>
    </row>
    <row r="54" spans="1:19" s="24" customFormat="1" ht="12" customHeight="1">
      <c r="A54" s="23"/>
      <c r="B54" s="236"/>
      <c r="C54" s="482"/>
      <c r="D54" s="373" t="str">
        <f>IF('①&lt;事前&gt;申請書'!D45="","",'①&lt;事前&gt;申請書'!D45)</f>
        <v/>
      </c>
      <c r="E54" s="374"/>
      <c r="F54" s="374"/>
      <c r="G54" s="378" t="str">
        <f>IF('①&lt;事前&gt;申請書'!G45="","",'①&lt;事前&gt;申請書'!G45)</f>
        <v/>
      </c>
      <c r="H54" s="379"/>
      <c r="I54" s="76" t="str">
        <f>IF('①&lt;事前&gt;申請書'!I45="","",'①&lt;事前&gt;申請書'!I45)</f>
        <v/>
      </c>
      <c r="J54" s="378" t="str">
        <f>IF('①&lt;事前&gt;申請書'!J45="","",'①&lt;事前&gt;申請書'!J45)</f>
        <v/>
      </c>
      <c r="K54" s="379"/>
      <c r="L54" s="377" t="str">
        <f>IF('①&lt;事前&gt;申請書'!L45="","",'①&lt;事前&gt;申請書'!L45)</f>
        <v/>
      </c>
      <c r="M54" s="377"/>
      <c r="N54" s="374" t="str">
        <f>IF('①&lt;事前&gt;申請書'!N45="","",'①&lt;事前&gt;申請書'!N45)</f>
        <v/>
      </c>
      <c r="O54" s="374"/>
      <c r="P54" s="375" t="str">
        <f>IF('①&lt;事前&gt;申請書'!P45="","",'①&lt;事前&gt;申請書'!P45)</f>
        <v/>
      </c>
      <c r="Q54" s="375"/>
      <c r="R54" s="376"/>
      <c r="S54" s="29"/>
    </row>
    <row r="55" spans="1:19" s="24" customFormat="1" ht="12" customHeight="1">
      <c r="A55" s="23"/>
      <c r="B55" s="236"/>
      <c r="C55" s="482"/>
      <c r="D55" s="373" t="str">
        <f>IF('①&lt;事前&gt;申請書'!D46="","",'①&lt;事前&gt;申請書'!D46)</f>
        <v/>
      </c>
      <c r="E55" s="374"/>
      <c r="F55" s="374"/>
      <c r="G55" s="378" t="str">
        <f>IF('①&lt;事前&gt;申請書'!G46="","",'①&lt;事前&gt;申請書'!G46)</f>
        <v/>
      </c>
      <c r="H55" s="379"/>
      <c r="I55" s="76" t="str">
        <f>IF('①&lt;事前&gt;申請書'!I46="","",'①&lt;事前&gt;申請書'!I46)</f>
        <v/>
      </c>
      <c r="J55" s="378" t="str">
        <f>IF('①&lt;事前&gt;申請書'!J46="","",'①&lt;事前&gt;申請書'!J46)</f>
        <v/>
      </c>
      <c r="K55" s="379"/>
      <c r="L55" s="377" t="str">
        <f>IF('①&lt;事前&gt;申請書'!L46="","",'①&lt;事前&gt;申請書'!L46)</f>
        <v/>
      </c>
      <c r="M55" s="377"/>
      <c r="N55" s="374" t="str">
        <f>IF('①&lt;事前&gt;申請書'!N46="","",'①&lt;事前&gt;申請書'!N46)</f>
        <v/>
      </c>
      <c r="O55" s="374"/>
      <c r="P55" s="375" t="str">
        <f>IF('①&lt;事前&gt;申請書'!P46="","",'①&lt;事前&gt;申請書'!P46)</f>
        <v/>
      </c>
      <c r="Q55" s="375"/>
      <c r="R55" s="376"/>
      <c r="S55" s="29"/>
    </row>
    <row r="56" spans="1:19" s="24" customFormat="1" ht="12" customHeight="1">
      <c r="A56" s="23"/>
      <c r="B56" s="236"/>
      <c r="C56" s="482"/>
      <c r="D56" s="373" t="str">
        <f>IF('①&lt;事前&gt;申請書'!D47="","",'①&lt;事前&gt;申請書'!D47)</f>
        <v/>
      </c>
      <c r="E56" s="374"/>
      <c r="F56" s="374"/>
      <c r="G56" s="378" t="str">
        <f>IF('①&lt;事前&gt;申請書'!G47="","",'①&lt;事前&gt;申請書'!G47)</f>
        <v/>
      </c>
      <c r="H56" s="379"/>
      <c r="I56" s="76" t="str">
        <f>IF('①&lt;事前&gt;申請書'!I47="","",'①&lt;事前&gt;申請書'!I47)</f>
        <v/>
      </c>
      <c r="J56" s="378" t="str">
        <f>IF('①&lt;事前&gt;申請書'!J47="","",'①&lt;事前&gt;申請書'!J47)</f>
        <v/>
      </c>
      <c r="K56" s="379"/>
      <c r="L56" s="377" t="str">
        <f>IF('①&lt;事前&gt;申請書'!L47="","",'①&lt;事前&gt;申請書'!L47)</f>
        <v/>
      </c>
      <c r="M56" s="377"/>
      <c r="N56" s="374" t="str">
        <f>IF('①&lt;事前&gt;申請書'!N47="","",'①&lt;事前&gt;申請書'!N47)</f>
        <v/>
      </c>
      <c r="O56" s="374"/>
      <c r="P56" s="375" t="str">
        <f>IF('①&lt;事前&gt;申請書'!P47="","",'①&lt;事前&gt;申請書'!P47)</f>
        <v/>
      </c>
      <c r="Q56" s="375"/>
      <c r="R56" s="376"/>
      <c r="S56" s="29"/>
    </row>
    <row r="57" spans="1:19" s="24" customFormat="1" ht="12" customHeight="1">
      <c r="A57" s="23"/>
      <c r="B57" s="236"/>
      <c r="C57" s="482"/>
      <c r="D57" s="394" t="s">
        <v>151</v>
      </c>
      <c r="E57" s="395"/>
      <c r="F57" s="395"/>
      <c r="G57" s="395"/>
      <c r="H57" s="395"/>
      <c r="I57" s="395"/>
      <c r="J57" s="395"/>
      <c r="K57" s="395"/>
      <c r="L57" s="395"/>
      <c r="M57" s="395"/>
      <c r="N57" s="395"/>
      <c r="O57" s="396"/>
      <c r="P57" s="486">
        <f>IF('①&lt;事前&gt;申請書'!P48="","",'①&lt;事前&gt;申請書'!P48)</f>
        <v>0</v>
      </c>
      <c r="Q57" s="487"/>
      <c r="R57" s="488"/>
      <c r="S57" s="29"/>
    </row>
    <row r="58" spans="1:19" s="24" customFormat="1" ht="12" customHeight="1">
      <c r="A58" s="23"/>
      <c r="B58" s="483"/>
      <c r="C58" s="482"/>
      <c r="D58" s="389" t="str">
        <f>'①&lt;事前&gt;申請書'!D51</f>
        <v>宿泊補助費（上限10,000円×泊数）</v>
      </c>
      <c r="E58" s="390"/>
      <c r="F58" s="390"/>
      <c r="G58" s="390"/>
      <c r="H58" s="390"/>
      <c r="I58" s="391"/>
      <c r="J58" s="523" t="str">
        <f>IF('①&lt;事前&gt;申請書'!J51="","",'①&lt;事前&gt;申請書'!J51)</f>
        <v/>
      </c>
      <c r="K58" s="524"/>
      <c r="L58" s="524"/>
      <c r="M58" s="524"/>
      <c r="N58" s="524"/>
      <c r="O58" s="524"/>
      <c r="P58" s="524"/>
      <c r="Q58" s="524"/>
      <c r="R58" s="525"/>
      <c r="S58" s="29"/>
    </row>
    <row r="59" spans="1:19" s="24" customFormat="1" ht="6.75" customHeight="1">
      <c r="A59" s="25"/>
      <c r="B59" s="27"/>
      <c r="C59" s="27"/>
      <c r="D59" s="27"/>
      <c r="E59" s="27"/>
      <c r="F59" s="27"/>
      <c r="G59" s="27"/>
      <c r="H59" s="27"/>
      <c r="I59" s="27"/>
      <c r="J59" s="27"/>
      <c r="K59" s="27"/>
      <c r="L59" s="27"/>
      <c r="M59" s="27"/>
      <c r="N59" s="27"/>
      <c r="O59" s="27"/>
      <c r="P59" s="27"/>
      <c r="Q59" s="27"/>
      <c r="R59" s="27"/>
      <c r="S59" s="28"/>
    </row>
    <row r="60" spans="1:19" s="24" customFormat="1" ht="18">
      <c r="A60" s="25"/>
      <c r="B60" s="27"/>
      <c r="C60" s="27"/>
      <c r="D60" s="26"/>
      <c r="E60" s="58" t="str">
        <f>IF('①&lt;事前&gt;申請書'!U52=TRUE,"○","")</f>
        <v/>
      </c>
      <c r="F60" s="494" t="s">
        <v>41</v>
      </c>
      <c r="G60" s="261"/>
      <c r="H60" s="261"/>
      <c r="I60" s="74"/>
      <c r="J60" s="65" t="str">
        <f>IF('①&lt;事前&gt;申請書'!J50="","",'①&lt;事前&gt;申請書'!J50)</f>
        <v/>
      </c>
      <c r="K60" s="36" t="s">
        <v>18</v>
      </c>
      <c r="N60" s="58" t="str">
        <f>IF('①&lt;事前&gt;申請書'!$W$52=TRUE,"○","")</f>
        <v/>
      </c>
      <c r="O60" s="68" t="s">
        <v>40</v>
      </c>
      <c r="P60" s="27"/>
      <c r="R60" s="27"/>
      <c r="S60" s="28"/>
    </row>
    <row r="61" spans="1:19" s="24" customFormat="1" ht="9.75" customHeight="1">
      <c r="A61" s="25"/>
      <c r="B61" s="27"/>
      <c r="C61" s="27"/>
      <c r="D61" s="27"/>
      <c r="E61" s="27"/>
      <c r="F61" s="27"/>
      <c r="G61" s="27"/>
      <c r="H61" s="27"/>
      <c r="I61" s="27"/>
      <c r="J61" s="27"/>
      <c r="K61" s="27"/>
      <c r="L61" s="27"/>
      <c r="M61" s="27"/>
      <c r="N61" s="27"/>
      <c r="O61" s="27"/>
      <c r="P61" s="27"/>
      <c r="Q61" s="27"/>
      <c r="R61" s="27"/>
      <c r="S61" s="28"/>
    </row>
    <row r="62" spans="1:19" s="24" customFormat="1" ht="14.25" customHeight="1">
      <c r="A62" s="25"/>
      <c r="B62" s="27"/>
      <c r="C62" s="27"/>
      <c r="D62" s="27"/>
      <c r="E62" s="27"/>
      <c r="F62" s="27"/>
      <c r="G62" s="27"/>
      <c r="H62" s="27"/>
      <c r="I62" s="27"/>
      <c r="J62" s="27"/>
      <c r="K62" s="70" t="s">
        <v>47</v>
      </c>
      <c r="L62" s="35"/>
      <c r="M62" s="35"/>
      <c r="N62" s="35"/>
      <c r="O62" s="27"/>
      <c r="P62" s="27"/>
      <c r="Q62" s="27"/>
      <c r="R62" s="27"/>
      <c r="S62" s="28"/>
    </row>
    <row r="63" spans="1:19" s="24" customFormat="1" ht="24" customHeight="1" thickBot="1">
      <c r="A63" s="23"/>
      <c r="B63" s="40" t="s">
        <v>13</v>
      </c>
      <c r="C63" s="26"/>
      <c r="D63" s="489" t="str">
        <f>IF('①&lt;事前&gt;申請書'!D56="","",'①&lt;事前&gt;申請書'!D56)</f>
        <v/>
      </c>
      <c r="E63" s="489"/>
      <c r="F63" s="27" t="s">
        <v>14</v>
      </c>
      <c r="G63" s="27"/>
      <c r="H63" s="27"/>
      <c r="I63" s="27"/>
      <c r="J63" s="30"/>
      <c r="K63" s="480" t="s">
        <v>24</v>
      </c>
      <c r="L63" s="480"/>
      <c r="M63" s="490" t="str">
        <f>IF('①&lt;事前&gt;申請書'!M56="","",'①&lt;事前&gt;申請書'!M56)</f>
        <v/>
      </c>
      <c r="N63" s="490"/>
      <c r="O63" s="490"/>
      <c r="P63" s="490"/>
      <c r="Q63" s="490"/>
      <c r="R63" s="490"/>
      <c r="S63" s="42" t="s">
        <v>15</v>
      </c>
    </row>
    <row r="64" spans="1:19" s="22" customFormat="1" ht="9" customHeight="1" thickBot="1">
      <c r="A64" s="32"/>
      <c r="B64" s="33"/>
      <c r="C64" s="33"/>
      <c r="D64" s="33"/>
      <c r="E64" s="33"/>
      <c r="F64" s="33"/>
      <c r="G64" s="33"/>
      <c r="H64" s="33"/>
      <c r="I64" s="33"/>
      <c r="J64" s="33"/>
      <c r="K64" s="33"/>
      <c r="L64" s="33"/>
      <c r="M64" s="33"/>
      <c r="N64" s="33"/>
      <c r="O64" s="33"/>
      <c r="P64" s="33"/>
      <c r="Q64" s="33"/>
      <c r="R64" s="33"/>
      <c r="S64" s="34"/>
    </row>
    <row r="65" s="22" customFormat="1" ht="12.75" customHeight="1"/>
    <row r="66" s="22" customFormat="1" ht="17.25" customHeight="1"/>
    <row r="67" ht="17.399999999999999" customHeight="1"/>
    <row r="68" ht="17.399999999999999" customHeight="1"/>
    <row r="69" ht="17.399999999999999" customHeight="1"/>
    <row r="70" ht="17.399999999999999"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sheetProtection selectLockedCells="1" selectUnlockedCells="1"/>
  <mergeCells count="100">
    <mergeCell ref="P49:R49"/>
    <mergeCell ref="D52:F52"/>
    <mergeCell ref="J58:R58"/>
    <mergeCell ref="D56:F56"/>
    <mergeCell ref="L56:M56"/>
    <mergeCell ref="N56:O56"/>
    <mergeCell ref="P56:R56"/>
    <mergeCell ref="L52:M52"/>
    <mergeCell ref="N52:O52"/>
    <mergeCell ref="P52:R52"/>
    <mergeCell ref="P53:R53"/>
    <mergeCell ref="G49:H49"/>
    <mergeCell ref="J49:K49"/>
    <mergeCell ref="G52:H52"/>
    <mergeCell ref="J52:K52"/>
    <mergeCell ref="P54:R54"/>
    <mergeCell ref="Q2:T2"/>
    <mergeCell ref="A6:T6"/>
    <mergeCell ref="B10:D10"/>
    <mergeCell ref="E10:J10"/>
    <mergeCell ref="K10:L10"/>
    <mergeCell ref="M10:O10"/>
    <mergeCell ref="B11:D11"/>
    <mergeCell ref="E11:J11"/>
    <mergeCell ref="K11:L11"/>
    <mergeCell ref="M11:R11"/>
    <mergeCell ref="B12:D12"/>
    <mergeCell ref="E12:J12"/>
    <mergeCell ref="K12:N12"/>
    <mergeCell ref="O12:R12"/>
    <mergeCell ref="B14:D14"/>
    <mergeCell ref="E14:R14"/>
    <mergeCell ref="B15:D15"/>
    <mergeCell ref="E15:R15"/>
    <mergeCell ref="B16:D16"/>
    <mergeCell ref="E16:R16"/>
    <mergeCell ref="B18:D18"/>
    <mergeCell ref="E18:R18"/>
    <mergeCell ref="B19:D19"/>
    <mergeCell ref="E19:R19"/>
    <mergeCell ref="B20:F20"/>
    <mergeCell ref="G20:K20"/>
    <mergeCell ref="L20:M20"/>
    <mergeCell ref="N20:R20"/>
    <mergeCell ref="B22:F22"/>
    <mergeCell ref="G22:L22"/>
    <mergeCell ref="N22:R22"/>
    <mergeCell ref="B21:D21"/>
    <mergeCell ref="F21:L21"/>
    <mergeCell ref="N21:R21"/>
    <mergeCell ref="D63:E63"/>
    <mergeCell ref="K63:L63"/>
    <mergeCell ref="M63:R63"/>
    <mergeCell ref="J23:K23"/>
    <mergeCell ref="B46:C46"/>
    <mergeCell ref="D46:K46"/>
    <mergeCell ref="B48:C58"/>
    <mergeCell ref="D48:F48"/>
    <mergeCell ref="L48:M48"/>
    <mergeCell ref="N48:O48"/>
    <mergeCell ref="P48:R48"/>
    <mergeCell ref="D49:F49"/>
    <mergeCell ref="D53:F53"/>
    <mergeCell ref="L53:M53"/>
    <mergeCell ref="N53:O53"/>
    <mergeCell ref="F60:H60"/>
    <mergeCell ref="J54:K54"/>
    <mergeCell ref="P57:R57"/>
    <mergeCell ref="N55:O55"/>
    <mergeCell ref="P55:R55"/>
    <mergeCell ref="D57:O57"/>
    <mergeCell ref="N54:O54"/>
    <mergeCell ref="P50:R50"/>
    <mergeCell ref="D51:F51"/>
    <mergeCell ref="G51:H51"/>
    <mergeCell ref="J51:K51"/>
    <mergeCell ref="L51:M51"/>
    <mergeCell ref="N51:O51"/>
    <mergeCell ref="P51:R51"/>
    <mergeCell ref="D50:F50"/>
    <mergeCell ref="G50:H50"/>
    <mergeCell ref="J50:K50"/>
    <mergeCell ref="L50:M50"/>
    <mergeCell ref="N50:O50"/>
    <mergeCell ref="N49:O49"/>
    <mergeCell ref="B23:I23"/>
    <mergeCell ref="D58:I58"/>
    <mergeCell ref="D55:F55"/>
    <mergeCell ref="G55:H55"/>
    <mergeCell ref="J55:K55"/>
    <mergeCell ref="D54:F54"/>
    <mergeCell ref="L55:M55"/>
    <mergeCell ref="G56:H56"/>
    <mergeCell ref="J56:K56"/>
    <mergeCell ref="G48:K48"/>
    <mergeCell ref="L54:M54"/>
    <mergeCell ref="L49:M49"/>
    <mergeCell ref="G53:H53"/>
    <mergeCell ref="J53:K53"/>
    <mergeCell ref="G54:H54"/>
  </mergeCells>
  <phoneticPr fontId="1"/>
  <conditionalFormatting sqref="G20">
    <cfRule type="expression" dxfId="25" priority="1">
      <formula>$G$20=""</formula>
    </cfRule>
  </conditionalFormatting>
  <conditionalFormatting sqref="N20">
    <cfRule type="expression" dxfId="24" priority="2">
      <formula>$N$20=""</formula>
    </cfRule>
  </conditionalFormatting>
  <conditionalFormatting sqref="P57:R57">
    <cfRule type="expression" dxfId="23" priority="3">
      <formula>$P$57=0</formula>
    </cfRule>
  </conditionalFormatting>
  <dataValidations count="4">
    <dataValidation type="date" imeMode="halfAlpha" allowBlank="1" showInputMessage="1" showErrorMessage="1" sqref="G22:L22 N22:R22" xr:uid="{00000000-0002-0000-0300-000000000000}">
      <formula1>43556</formula1>
      <formula2>43799</formula2>
    </dataValidation>
    <dataValidation imeMode="hiragana" allowBlank="1" showInputMessage="1" showErrorMessage="1" sqref="E14:E15 E12:J12" xr:uid="{00000000-0002-0000-0300-000001000000}"/>
    <dataValidation type="list" imeMode="halfAlpha" allowBlank="1" showInputMessage="1" showErrorMessage="1" sqref="E11:J11" xr:uid="{00000000-0002-0000-0300-000002000000}">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10 E16:R16 J23:K23 E10:J10 D46:K46 M63:R63" xr:uid="{00000000-0002-0000-0300-000003000000}"/>
  </dataValidations>
  <printOptions horizontalCentered="1" verticalCentered="1"/>
  <pageMargins left="0.78740157480314965" right="0.51181102362204722" top="0.59055118110236227" bottom="0.47244094488188981" header="0.31496062992125984" footer="0.31496062992125984"/>
  <pageSetup paperSize="9" scale="6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98DE-0189-4E2C-9982-1ED0C1F6BE55}">
  <sheetPr>
    <tabColor rgb="FF0070C0"/>
    <pageSetUpPr fitToPage="1"/>
  </sheetPr>
  <dimension ref="A1:Y57"/>
  <sheetViews>
    <sheetView view="pageBreakPreview" zoomScale="145" zoomScaleNormal="85" zoomScaleSheetLayoutView="145" workbookViewId="0">
      <selection activeCell="G18" sqref="G18:L18"/>
    </sheetView>
  </sheetViews>
  <sheetFormatPr defaultColWidth="8.58203125" defaultRowHeight="13"/>
  <cols>
    <col min="1" max="1" width="4.08203125" style="1" customWidth="1"/>
    <col min="2" max="4" width="4.58203125" style="1" customWidth="1"/>
    <col min="5" max="9" width="5.4140625" style="1" customWidth="1"/>
    <col min="10" max="10" width="2.9140625" style="1" customWidth="1"/>
    <col min="11" max="11" width="5.4140625" style="1" customWidth="1"/>
    <col min="12" max="14" width="6.08203125" style="1" customWidth="1"/>
    <col min="15" max="15" width="5.4140625" style="1" customWidth="1"/>
    <col min="16" max="18" width="6.08203125" style="1" customWidth="1"/>
    <col min="19" max="20" width="4.08203125" style="1" customWidth="1"/>
    <col min="21" max="21" width="7" style="1" bestFit="1" customWidth="1"/>
    <col min="22" max="29" width="4.6640625" style="1" customWidth="1"/>
    <col min="30" max="16384" width="8.58203125" style="1"/>
  </cols>
  <sheetData>
    <row r="1" spans="1:20" ht="17.399999999999999" customHeight="1">
      <c r="A1" s="526" t="s">
        <v>322</v>
      </c>
      <c r="B1" s="526"/>
      <c r="C1" s="526"/>
      <c r="D1" s="526"/>
      <c r="E1" s="526"/>
      <c r="F1" s="526"/>
      <c r="G1" s="526"/>
      <c r="H1" s="526"/>
      <c r="I1" s="526"/>
      <c r="J1" s="526"/>
      <c r="K1" s="526"/>
      <c r="L1" s="526"/>
      <c r="M1" s="526"/>
      <c r="N1" s="26"/>
      <c r="O1" s="145"/>
      <c r="P1" s="145"/>
      <c r="Q1" s="145"/>
      <c r="R1" s="326" t="s">
        <v>321</v>
      </c>
      <c r="S1" s="326"/>
      <c r="T1" s="326"/>
    </row>
    <row r="2" spans="1:20" ht="17.399999999999999" customHeight="1">
      <c r="A2" s="526"/>
      <c r="B2" s="526"/>
      <c r="C2" s="526"/>
      <c r="D2" s="526"/>
      <c r="E2" s="526"/>
      <c r="F2" s="526"/>
      <c r="G2" s="526"/>
      <c r="H2" s="526"/>
      <c r="I2" s="526"/>
      <c r="J2" s="526"/>
      <c r="K2" s="526"/>
      <c r="L2" s="526"/>
      <c r="M2" s="526"/>
      <c r="N2" s="26"/>
      <c r="O2" s="86" t="s">
        <v>257</v>
      </c>
      <c r="P2" s="86"/>
      <c r="Q2" s="335">
        <f ca="1">TODAY()</f>
        <v>45903</v>
      </c>
      <c r="R2" s="335"/>
      <c r="S2" s="335"/>
      <c r="T2" s="335"/>
    </row>
    <row r="3" spans="1:20" ht="12.75" customHeight="1">
      <c r="A3" s="26"/>
      <c r="B3" s="26"/>
      <c r="C3" s="26"/>
      <c r="D3" s="26"/>
      <c r="E3" s="26"/>
      <c r="F3" s="26"/>
      <c r="G3" s="26"/>
      <c r="H3" s="26"/>
      <c r="I3" s="26"/>
      <c r="J3" s="87"/>
      <c r="K3" s="26"/>
      <c r="L3" s="26"/>
      <c r="M3" s="26"/>
      <c r="N3" s="26"/>
      <c r="O3" s="26"/>
      <c r="P3" s="26"/>
      <c r="Q3" s="84"/>
      <c r="R3" s="84"/>
      <c r="S3" s="84"/>
      <c r="T3" s="84"/>
    </row>
    <row r="4" spans="1:20" ht="24.9" customHeight="1">
      <c r="A4" s="88" t="s">
        <v>323</v>
      </c>
      <c r="B4" s="83"/>
      <c r="C4" s="83"/>
      <c r="D4" s="83"/>
      <c r="E4" s="83"/>
      <c r="F4" s="83"/>
      <c r="G4" s="83"/>
      <c r="H4" s="83"/>
      <c r="I4" s="83"/>
      <c r="J4" s="83"/>
      <c r="K4" s="83"/>
      <c r="L4" s="83"/>
      <c r="M4" s="83"/>
      <c r="N4" s="83"/>
      <c r="O4" s="83"/>
      <c r="P4" s="83"/>
      <c r="Q4" s="83"/>
      <c r="R4" s="83"/>
      <c r="S4" s="83"/>
      <c r="T4" s="83"/>
    </row>
    <row r="5" spans="1:20" ht="13.5" customHeight="1">
      <c r="A5" s="88"/>
      <c r="B5" s="83"/>
      <c r="C5" s="83"/>
      <c r="D5" s="83"/>
      <c r="E5" s="83"/>
      <c r="F5" s="83"/>
      <c r="G5" s="83"/>
      <c r="H5" s="83"/>
      <c r="I5" s="83"/>
      <c r="J5" s="83"/>
      <c r="K5" s="83"/>
      <c r="L5" s="83"/>
      <c r="M5" s="83"/>
      <c r="N5" s="83"/>
      <c r="O5" s="83"/>
      <c r="P5" s="83"/>
      <c r="Q5" s="83"/>
      <c r="R5" s="83"/>
      <c r="S5" s="83"/>
      <c r="T5" s="83"/>
    </row>
    <row r="6" spans="1:20" ht="6" customHeight="1">
      <c r="A6" s="26"/>
      <c r="B6" s="112"/>
      <c r="C6" s="26"/>
      <c r="D6" s="26"/>
      <c r="E6" s="26"/>
      <c r="F6" s="26"/>
      <c r="G6" s="26"/>
      <c r="H6" s="26"/>
      <c r="I6" s="26"/>
      <c r="J6" s="26"/>
      <c r="K6" s="26"/>
      <c r="L6" s="26"/>
      <c r="M6" s="26"/>
      <c r="N6" s="26"/>
      <c r="O6" s="26"/>
      <c r="P6" s="26"/>
      <c r="Q6" s="26"/>
      <c r="R6" s="26"/>
      <c r="S6" s="26"/>
      <c r="T6" s="26"/>
    </row>
    <row r="7" spans="1:20" ht="21" customHeight="1">
      <c r="A7" s="26"/>
      <c r="B7" s="272" t="s">
        <v>0</v>
      </c>
      <c r="C7" s="273"/>
      <c r="D7" s="274"/>
      <c r="E7" s="272" t="str">
        <f>IF('①&lt;事前&gt;申請書'!E10="","",'①&lt;事前&gt;申請書'!E10)</f>
        <v/>
      </c>
      <c r="F7" s="273"/>
      <c r="G7" s="273"/>
      <c r="H7" s="273"/>
      <c r="I7" s="273"/>
      <c r="J7" s="274"/>
      <c r="K7" s="272" t="s">
        <v>2</v>
      </c>
      <c r="L7" s="274"/>
      <c r="M7" s="272" t="str">
        <f>IF('①&lt;事前&gt;申請書'!M10="","",'①&lt;事前&gt;申請書'!M10)</f>
        <v/>
      </c>
      <c r="N7" s="273"/>
      <c r="O7" s="274"/>
      <c r="P7" s="30"/>
      <c r="Q7" s="30"/>
      <c r="R7" s="30"/>
      <c r="S7" s="26"/>
      <c r="T7" s="26"/>
    </row>
    <row r="8" spans="1:20" ht="21" customHeight="1">
      <c r="A8" s="26"/>
      <c r="B8" s="272" t="s">
        <v>1</v>
      </c>
      <c r="C8" s="273"/>
      <c r="D8" s="274"/>
      <c r="E8" s="272" t="str">
        <f>IF('①&lt;事前&gt;申請書'!E11="","",'①&lt;事前&gt;申請書'!E11)</f>
        <v/>
      </c>
      <c r="F8" s="273"/>
      <c r="G8" s="273"/>
      <c r="H8" s="273"/>
      <c r="I8" s="273"/>
      <c r="J8" s="274"/>
      <c r="K8" s="272" t="s">
        <v>16</v>
      </c>
      <c r="L8" s="274"/>
      <c r="M8" s="273" t="str">
        <f>IF('①&lt;事前&gt;申請書'!M11="","",'①&lt;事前&gt;申請書'!M11)</f>
        <v/>
      </c>
      <c r="N8" s="273"/>
      <c r="O8" s="273"/>
      <c r="P8" s="273"/>
      <c r="Q8" s="273"/>
      <c r="R8" s="274"/>
      <c r="S8" s="26"/>
      <c r="T8" s="26"/>
    </row>
    <row r="9" spans="1:20" ht="21" customHeight="1">
      <c r="A9" s="26"/>
      <c r="B9" s="272" t="s">
        <v>17</v>
      </c>
      <c r="C9" s="273"/>
      <c r="D9" s="274"/>
      <c r="E9" s="272" t="str">
        <f>IF('①&lt;事前&gt;申請書'!E12="","",'①&lt;事前&gt;申請書'!E12)</f>
        <v/>
      </c>
      <c r="F9" s="273"/>
      <c r="G9" s="273"/>
      <c r="H9" s="273"/>
      <c r="I9" s="273"/>
      <c r="J9" s="274"/>
      <c r="K9" s="146"/>
      <c r="L9" s="147"/>
      <c r="M9" s="147"/>
      <c r="N9" s="147"/>
      <c r="O9" s="148"/>
      <c r="P9" s="148"/>
      <c r="Q9" s="148"/>
      <c r="R9" s="148"/>
      <c r="S9" s="26"/>
      <c r="T9" s="26"/>
    </row>
    <row r="10" spans="1:20" ht="13.5" customHeight="1">
      <c r="A10" s="26"/>
      <c r="B10" s="26"/>
      <c r="C10" s="26"/>
      <c r="D10" s="26"/>
      <c r="E10" s="26"/>
      <c r="F10" s="26"/>
      <c r="G10" s="26"/>
      <c r="H10" s="26"/>
      <c r="I10" s="26"/>
      <c r="J10" s="26"/>
      <c r="K10" s="30"/>
      <c r="L10" s="30"/>
      <c r="M10" s="26"/>
      <c r="N10" s="26"/>
      <c r="O10" s="26"/>
      <c r="P10" s="26"/>
      <c r="Q10" s="26"/>
      <c r="R10" s="26"/>
      <c r="S10" s="26"/>
      <c r="T10" s="26"/>
    </row>
    <row r="11" spans="1:20" ht="15" customHeight="1">
      <c r="A11" s="26"/>
      <c r="B11" s="231" t="str">
        <f>'①&lt;事前&gt;申請書'!B14</f>
        <v>（フリガナ）</v>
      </c>
      <c r="C11" s="232"/>
      <c r="D11" s="233"/>
      <c r="E11" s="527" t="str">
        <f>IF('①&lt;事前&gt;申請書'!E14="","",'①&lt;事前&gt;申請書'!E14)</f>
        <v/>
      </c>
      <c r="F11" s="528"/>
      <c r="G11" s="528"/>
      <c r="H11" s="528"/>
      <c r="I11" s="528"/>
      <c r="J11" s="528"/>
      <c r="K11" s="528"/>
      <c r="L11" s="528"/>
      <c r="M11" s="528"/>
      <c r="N11" s="528"/>
      <c r="O11" s="528"/>
      <c r="P11" s="528"/>
      <c r="Q11" s="528"/>
      <c r="R11" s="529"/>
      <c r="S11" s="26"/>
      <c r="T11" s="26"/>
    </row>
    <row r="12" spans="1:20" ht="21">
      <c r="A12" s="26"/>
      <c r="B12" s="249" t="s">
        <v>7</v>
      </c>
      <c r="C12" s="250"/>
      <c r="D12" s="251"/>
      <c r="E12" s="249" t="str">
        <f>IF('①&lt;事前&gt;申請書'!E15="","",'①&lt;事前&gt;申請書'!E15)</f>
        <v/>
      </c>
      <c r="F12" s="250"/>
      <c r="G12" s="250"/>
      <c r="H12" s="250"/>
      <c r="I12" s="250"/>
      <c r="J12" s="250"/>
      <c r="K12" s="250"/>
      <c r="L12" s="250"/>
      <c r="M12" s="250"/>
      <c r="N12" s="250"/>
      <c r="O12" s="250"/>
      <c r="P12" s="250"/>
      <c r="Q12" s="250"/>
      <c r="R12" s="251"/>
      <c r="S12" s="26"/>
      <c r="T12" s="26"/>
    </row>
    <row r="13" spans="1:20" ht="17.399999999999999" customHeight="1">
      <c r="A13" s="26"/>
      <c r="B13" s="114" t="s">
        <v>22</v>
      </c>
      <c r="C13" s="26"/>
      <c r="D13" s="26"/>
      <c r="E13" s="26"/>
      <c r="F13" s="26"/>
      <c r="G13" s="26"/>
      <c r="H13" s="26"/>
      <c r="I13" s="26"/>
      <c r="J13" s="26"/>
      <c r="K13" s="26"/>
      <c r="L13" s="26"/>
      <c r="M13" s="26"/>
      <c r="N13" s="26"/>
      <c r="O13" s="26"/>
      <c r="P13" s="26"/>
      <c r="Q13" s="26"/>
      <c r="R13" s="26"/>
      <c r="S13" s="26"/>
      <c r="T13" s="26"/>
    </row>
    <row r="14" spans="1:20" ht="24" customHeight="1">
      <c r="A14" s="26"/>
      <c r="B14" s="225" t="s">
        <v>8</v>
      </c>
      <c r="C14" s="226"/>
      <c r="D14" s="227"/>
      <c r="E14" s="272" t="str">
        <f>IF('①&lt;事前&gt;申請書'!E18="","",'①&lt;事前&gt;申請書'!E18)</f>
        <v/>
      </c>
      <c r="F14" s="273"/>
      <c r="G14" s="273"/>
      <c r="H14" s="273"/>
      <c r="I14" s="273"/>
      <c r="J14" s="273"/>
      <c r="K14" s="273"/>
      <c r="L14" s="273"/>
      <c r="M14" s="273"/>
      <c r="N14" s="273"/>
      <c r="O14" s="273"/>
      <c r="P14" s="273"/>
      <c r="Q14" s="273"/>
      <c r="R14" s="274"/>
      <c r="S14" s="26"/>
      <c r="T14" s="26"/>
    </row>
    <row r="15" spans="1:20" ht="18" customHeight="1">
      <c r="A15" s="26"/>
      <c r="B15" s="225" t="s">
        <v>19</v>
      </c>
      <c r="C15" s="226"/>
      <c r="D15" s="227"/>
      <c r="E15" s="272" t="str">
        <f>IF('①&lt;事前&gt;申請書'!E19="","",'①&lt;事前&gt;申請書'!E19)</f>
        <v/>
      </c>
      <c r="F15" s="273"/>
      <c r="G15" s="273"/>
      <c r="H15" s="273"/>
      <c r="I15" s="273"/>
      <c r="J15" s="273"/>
      <c r="K15" s="273"/>
      <c r="L15" s="273"/>
      <c r="M15" s="273"/>
      <c r="N15" s="273"/>
      <c r="O15" s="273"/>
      <c r="P15" s="273"/>
      <c r="Q15" s="273"/>
      <c r="R15" s="274"/>
      <c r="S15" s="26"/>
      <c r="T15" s="26"/>
    </row>
    <row r="16" spans="1:20" ht="22.5" customHeight="1">
      <c r="A16" s="26"/>
      <c r="B16" s="280" t="s">
        <v>207</v>
      </c>
      <c r="C16" s="281"/>
      <c r="D16" s="281"/>
      <c r="E16" s="281"/>
      <c r="F16" s="281"/>
      <c r="G16" s="530" t="str">
        <f>IF('①&lt;事前&gt;申請書'!G20="","",'①&lt;事前&gt;申請書'!G20)</f>
        <v/>
      </c>
      <c r="H16" s="530"/>
      <c r="I16" s="530"/>
      <c r="J16" s="530"/>
      <c r="K16" s="530"/>
      <c r="L16" s="531" t="s">
        <v>157</v>
      </c>
      <c r="M16" s="531"/>
      <c r="N16" s="532" t="str">
        <f>IF('①&lt;事前&gt;申請書'!N20="","",'①&lt;事前&gt;申請書'!N20)</f>
        <v/>
      </c>
      <c r="O16" s="532"/>
      <c r="P16" s="532"/>
      <c r="Q16" s="532"/>
      <c r="R16" s="532"/>
      <c r="S16" s="26"/>
      <c r="T16" s="26"/>
    </row>
    <row r="17" spans="1:25" ht="29.4" customHeight="1">
      <c r="A17" s="26"/>
      <c r="B17" s="240" t="s">
        <v>36</v>
      </c>
      <c r="C17" s="240"/>
      <c r="D17" s="240"/>
      <c r="E17" s="84" t="str">
        <f>IF('①&lt;事前&gt;申請書'!U21=TRUE,"○","")</f>
        <v/>
      </c>
      <c r="F17" s="533" t="s">
        <v>37</v>
      </c>
      <c r="G17" s="534"/>
      <c r="H17" s="534"/>
      <c r="I17" s="534"/>
      <c r="J17" s="534"/>
      <c r="K17" s="534"/>
      <c r="L17" s="534"/>
      <c r="M17" s="85" t="str">
        <f>IF('①&lt;事前&gt;申請書'!W21=TRUE,"○","")</f>
        <v/>
      </c>
      <c r="N17" s="535" t="s">
        <v>39</v>
      </c>
      <c r="O17" s="536"/>
      <c r="P17" s="536"/>
      <c r="Q17" s="536"/>
      <c r="R17" s="537"/>
      <c r="S17" s="26"/>
      <c r="T17" s="26"/>
    </row>
    <row r="18" spans="1:25" ht="24" customHeight="1">
      <c r="A18" s="26"/>
      <c r="B18" s="268" t="s">
        <v>11</v>
      </c>
      <c r="C18" s="226"/>
      <c r="D18" s="226"/>
      <c r="E18" s="226"/>
      <c r="F18" s="227"/>
      <c r="G18" s="538" t="str">
        <f>IF('①&lt;事前&gt;申請書'!G22="","",'①&lt;事前&gt;申請書'!G22)</f>
        <v/>
      </c>
      <c r="H18" s="539"/>
      <c r="I18" s="539"/>
      <c r="J18" s="539"/>
      <c r="K18" s="539"/>
      <c r="L18" s="540"/>
      <c r="M18" s="105" t="s">
        <v>3</v>
      </c>
      <c r="N18" s="541" t="str">
        <f>IF('①&lt;事前&gt;申請書'!N22="","",'①&lt;事前&gt;申請書'!N22)</f>
        <v/>
      </c>
      <c r="O18" s="539"/>
      <c r="P18" s="539"/>
      <c r="Q18" s="539"/>
      <c r="R18" s="542"/>
      <c r="S18" s="26"/>
      <c r="T18" s="26"/>
    </row>
    <row r="19" spans="1:25" ht="22.5" customHeight="1">
      <c r="A19" s="26"/>
      <c r="B19" s="225" t="s">
        <v>12</v>
      </c>
      <c r="C19" s="226"/>
      <c r="D19" s="226"/>
      <c r="E19" s="226"/>
      <c r="F19" s="226"/>
      <c r="G19" s="226"/>
      <c r="H19" s="226"/>
      <c r="I19" s="227"/>
      <c r="J19" s="219" t="str">
        <f>IF('①&lt;事前&gt;申請書'!J23="","",'①&lt;事前&gt;申請書'!J23)</f>
        <v/>
      </c>
      <c r="K19" s="220"/>
      <c r="L19" s="106" t="s">
        <v>4</v>
      </c>
      <c r="M19" s="149"/>
      <c r="N19" s="150"/>
      <c r="O19" s="150"/>
      <c r="P19" s="150"/>
      <c r="Q19" s="151"/>
      <c r="R19" s="151"/>
      <c r="S19" s="26"/>
      <c r="T19" s="26"/>
    </row>
    <row r="20" spans="1:25" ht="7.5" customHeight="1">
      <c r="A20" s="26"/>
      <c r="B20" s="26"/>
      <c r="C20" s="26"/>
      <c r="D20" s="26"/>
      <c r="E20" s="26"/>
      <c r="F20" s="26"/>
      <c r="G20" s="26"/>
      <c r="H20" s="26"/>
      <c r="I20" s="26"/>
      <c r="J20" s="26"/>
      <c r="K20" s="26"/>
      <c r="L20" s="26"/>
      <c r="M20" s="26"/>
      <c r="N20" s="26"/>
      <c r="O20" s="26"/>
      <c r="P20" s="26"/>
      <c r="Q20" s="26"/>
      <c r="R20" s="26"/>
      <c r="S20" s="26"/>
      <c r="T20" s="26"/>
    </row>
    <row r="21" spans="1:25" ht="18" customHeight="1" thickBot="1">
      <c r="A21" s="26"/>
      <c r="B21" s="26" t="s">
        <v>324</v>
      </c>
      <c r="C21" s="26"/>
      <c r="D21" s="26"/>
      <c r="E21" s="26"/>
      <c r="F21" s="26"/>
      <c r="G21" s="26"/>
      <c r="H21" s="26"/>
      <c r="I21" s="26"/>
      <c r="J21" s="26"/>
      <c r="K21" s="26"/>
      <c r="L21" s="26"/>
      <c r="M21" s="26"/>
      <c r="N21" s="26"/>
      <c r="O21" s="26"/>
      <c r="P21" s="26"/>
      <c r="Q21" s="26"/>
      <c r="R21" s="26"/>
      <c r="S21" s="26"/>
      <c r="T21" s="26"/>
    </row>
    <row r="22" spans="1:25" s="22" customFormat="1" ht="310.5" customHeight="1" thickBot="1">
      <c r="B22" s="543" t="s">
        <v>325</v>
      </c>
      <c r="C22" s="544"/>
      <c r="D22" s="544"/>
      <c r="E22" s="544"/>
      <c r="F22" s="544"/>
      <c r="G22" s="544"/>
      <c r="H22" s="544"/>
      <c r="I22" s="544"/>
      <c r="J22" s="544"/>
      <c r="K22" s="544"/>
      <c r="L22" s="544"/>
      <c r="M22" s="544"/>
      <c r="N22" s="544"/>
      <c r="O22" s="544"/>
      <c r="P22" s="544"/>
      <c r="Q22" s="544"/>
      <c r="R22" s="544"/>
      <c r="S22" s="545"/>
    </row>
    <row r="23" spans="1:25" ht="9.75" customHeight="1"/>
    <row r="24" spans="1:25" ht="22.5" customHeight="1">
      <c r="A24" s="26"/>
      <c r="B24" s="152"/>
      <c r="C24" s="84"/>
      <c r="D24" s="84"/>
      <c r="E24" s="84"/>
      <c r="F24" s="84"/>
      <c r="G24" s="84"/>
      <c r="H24" s="84"/>
      <c r="I24" s="84"/>
      <c r="J24" s="153"/>
      <c r="K24" s="153"/>
      <c r="L24" s="84"/>
      <c r="M24" s="26"/>
      <c r="N24" s="26"/>
      <c r="O24" s="26"/>
      <c r="P24" s="26"/>
      <c r="Q24" s="26"/>
      <c r="R24" s="26"/>
      <c r="S24" s="26"/>
      <c r="T24" s="26"/>
    </row>
    <row r="25" spans="1:25">
      <c r="F25" s="26"/>
      <c r="G25" s="546" t="s">
        <v>327</v>
      </c>
      <c r="H25" s="546"/>
      <c r="I25" s="546"/>
      <c r="J25" s="546"/>
      <c r="K25" s="546"/>
      <c r="L25" s="546"/>
      <c r="M25" s="546"/>
      <c r="N25" s="214" t="s">
        <v>326</v>
      </c>
      <c r="O25" s="214"/>
      <c r="P25" s="214"/>
      <c r="Q25" s="214"/>
      <c r="R25" s="214"/>
      <c r="S25" s="214"/>
      <c r="T25" s="154"/>
      <c r="U25" s="26"/>
      <c r="V25" s="26"/>
      <c r="W25" s="26"/>
      <c r="X25" s="26"/>
      <c r="Y25" s="26"/>
    </row>
    <row r="26" spans="1:25" ht="39" customHeight="1">
      <c r="F26" s="26"/>
      <c r="G26" s="546"/>
      <c r="H26" s="546"/>
      <c r="I26" s="546"/>
      <c r="J26" s="546"/>
      <c r="K26" s="546"/>
      <c r="L26" s="546"/>
      <c r="M26" s="546"/>
      <c r="N26" s="299"/>
      <c r="O26" s="300"/>
      <c r="P26" s="300"/>
      <c r="Q26" s="300"/>
      <c r="R26" s="300"/>
      <c r="S26" s="301"/>
      <c r="T26" s="154"/>
      <c r="U26" s="26"/>
      <c r="V26" s="26"/>
      <c r="W26" s="26"/>
      <c r="X26" s="26"/>
      <c r="Y26" s="26"/>
    </row>
    <row r="27" spans="1:25" ht="18" customHeight="1">
      <c r="N27" s="155" t="s">
        <v>187</v>
      </c>
    </row>
    <row r="28" spans="1:25" ht="18" customHeight="1"/>
    <row r="29" spans="1:25" ht="18" customHeight="1"/>
    <row r="30" spans="1:25" ht="18" customHeight="1"/>
    <row r="31" spans="1:25" ht="18" customHeight="1"/>
    <row r="32" spans="1: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sheetProtection algorithmName="SHA-512" hashValue="jLg/6/XfzkS9wR+doEjW4H11P+ulVwevGkvzaFfj47FT1WzZJ3SP7pEF4NBYeV/+jjMqmIa6R+1BNJrkzR2Djg==" saltValue="PoOm4zH7d1KKQZsri6aRKQ==" spinCount="100000" sheet="1" objects="1" scenarios="1"/>
  <mergeCells count="37">
    <mergeCell ref="B22:S22"/>
    <mergeCell ref="G25:M26"/>
    <mergeCell ref="N25:S25"/>
    <mergeCell ref="N26:S26"/>
    <mergeCell ref="B19:I19"/>
    <mergeCell ref="J19:K19"/>
    <mergeCell ref="B17:D17"/>
    <mergeCell ref="F17:L17"/>
    <mergeCell ref="N17:R17"/>
    <mergeCell ref="B18:F18"/>
    <mergeCell ref="G18:L18"/>
    <mergeCell ref="N18:R18"/>
    <mergeCell ref="B15:D15"/>
    <mergeCell ref="E15:R15"/>
    <mergeCell ref="B16:F16"/>
    <mergeCell ref="G16:K16"/>
    <mergeCell ref="L16:M16"/>
    <mergeCell ref="N16:R16"/>
    <mergeCell ref="B11:D11"/>
    <mergeCell ref="E11:R11"/>
    <mergeCell ref="B12:D12"/>
    <mergeCell ref="E12:R12"/>
    <mergeCell ref="B14:D14"/>
    <mergeCell ref="E14:R14"/>
    <mergeCell ref="B8:D8"/>
    <mergeCell ref="E8:J8"/>
    <mergeCell ref="K8:L8"/>
    <mergeCell ref="M8:R8"/>
    <mergeCell ref="B9:D9"/>
    <mergeCell ref="E9:J9"/>
    <mergeCell ref="A1:M2"/>
    <mergeCell ref="R1:T1"/>
    <mergeCell ref="Q2:T2"/>
    <mergeCell ref="B7:D7"/>
    <mergeCell ref="E7:J7"/>
    <mergeCell ref="K7:L7"/>
    <mergeCell ref="M7:O7"/>
  </mergeCells>
  <phoneticPr fontId="1"/>
  <dataValidations count="4">
    <dataValidation type="date" imeMode="halfAlpha" allowBlank="1" showInputMessage="1" showErrorMessage="1" sqref="G18:L18 N18:R18" xr:uid="{A85C73CF-D097-455B-B403-75CCE05C06EA}">
      <formula1>43556</formula1>
      <formula2>43799</formula2>
    </dataValidation>
    <dataValidation imeMode="hiragana" allowBlank="1" showInputMessage="1" showErrorMessage="1" sqref="E11:E12 E9:J9" xr:uid="{03021FFB-A086-44B0-9BA3-DFD885D393A2}"/>
    <dataValidation type="list" imeMode="halfAlpha" allowBlank="1" showInputMessage="1" showErrorMessage="1" sqref="E8:J8" xr:uid="{EFC27BEF-6F62-48ED-ACB7-7841D7BED258}">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7 E7:J7 J19:K19 J24:K24" xr:uid="{D99C1593-A6AF-41FA-BC3A-5EE7CAB1CBE4}"/>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9460-4B8C-480B-9F7F-DA86FFA9631E}">
  <sheetPr>
    <tabColor rgb="FF00B050"/>
    <pageSetUpPr fitToPage="1"/>
  </sheetPr>
  <dimension ref="A1:T65"/>
  <sheetViews>
    <sheetView view="pageBreakPreview" zoomScale="145" zoomScaleNormal="85" zoomScaleSheetLayoutView="145" workbookViewId="0">
      <selection activeCell="A3" sqref="A3"/>
    </sheetView>
  </sheetViews>
  <sheetFormatPr defaultColWidth="8.58203125" defaultRowHeight="13"/>
  <cols>
    <col min="1" max="1" width="4.08203125" style="1" customWidth="1"/>
    <col min="2" max="4" width="4.58203125" style="1" customWidth="1"/>
    <col min="5" max="9" width="5.4140625" style="1" customWidth="1"/>
    <col min="10" max="10" width="2.9140625" style="1" customWidth="1"/>
    <col min="11" max="11" width="5.4140625" style="1" customWidth="1"/>
    <col min="12" max="14" width="6.08203125" style="1" customWidth="1"/>
    <col min="15" max="15" width="5.4140625" style="1" customWidth="1"/>
    <col min="16" max="18" width="6.08203125" style="1" customWidth="1"/>
    <col min="19" max="20" width="4.08203125" style="1" customWidth="1"/>
    <col min="21" max="21" width="7" style="1" bestFit="1" customWidth="1"/>
    <col min="22" max="29" width="4.6640625" style="1" customWidth="1"/>
    <col min="30" max="16384" width="8.58203125" style="1"/>
  </cols>
  <sheetData>
    <row r="1" spans="1:20" ht="17.399999999999999" customHeight="1">
      <c r="A1" s="526" t="s">
        <v>328</v>
      </c>
      <c r="B1" s="526"/>
      <c r="C1" s="526"/>
      <c r="D1" s="526"/>
      <c r="E1" s="526"/>
      <c r="F1" s="526"/>
      <c r="G1" s="526"/>
      <c r="H1" s="526"/>
      <c r="I1" s="526"/>
      <c r="J1" s="526"/>
      <c r="K1" s="526"/>
      <c r="L1" s="526"/>
      <c r="M1" s="526"/>
      <c r="N1" s="26"/>
      <c r="O1" s="145"/>
      <c r="P1" s="145"/>
      <c r="Q1" s="145"/>
      <c r="R1" s="326" t="s">
        <v>338</v>
      </c>
      <c r="S1" s="326"/>
      <c r="T1" s="326"/>
    </row>
    <row r="2" spans="1:20" ht="17.399999999999999" customHeight="1">
      <c r="A2" s="526"/>
      <c r="B2" s="526"/>
      <c r="C2" s="526"/>
      <c r="D2" s="526"/>
      <c r="E2" s="526"/>
      <c r="F2" s="526"/>
      <c r="G2" s="526"/>
      <c r="H2" s="526"/>
      <c r="I2" s="526"/>
      <c r="J2" s="526"/>
      <c r="K2" s="526"/>
      <c r="L2" s="526"/>
      <c r="M2" s="526"/>
      <c r="N2" s="26"/>
      <c r="O2" s="86" t="s">
        <v>257</v>
      </c>
      <c r="P2" s="86"/>
      <c r="Q2" s="547" t="s">
        <v>332</v>
      </c>
      <c r="R2" s="547"/>
      <c r="S2" s="547"/>
      <c r="T2" s="547"/>
    </row>
    <row r="3" spans="1:20" ht="12.75" customHeight="1">
      <c r="A3" s="26"/>
      <c r="B3" s="26"/>
      <c r="C3" s="26"/>
      <c r="D3" s="26"/>
      <c r="E3" s="26"/>
      <c r="F3" s="26"/>
      <c r="G3" s="26"/>
      <c r="H3" s="26"/>
      <c r="I3" s="26"/>
      <c r="J3" s="87"/>
      <c r="K3" s="26"/>
      <c r="L3" s="26"/>
      <c r="M3" s="26"/>
      <c r="N3" s="26"/>
      <c r="O3" s="26"/>
      <c r="P3" s="26"/>
      <c r="Q3" s="84"/>
      <c r="R3" s="84"/>
      <c r="S3" s="84"/>
      <c r="T3" s="84"/>
    </row>
    <row r="4" spans="1:20" ht="24.9" customHeight="1">
      <c r="A4" s="88" t="s">
        <v>227</v>
      </c>
      <c r="B4" s="83"/>
      <c r="C4" s="83"/>
      <c r="D4" s="83"/>
      <c r="E4" s="83"/>
      <c r="F4" s="83"/>
      <c r="G4" s="83"/>
      <c r="H4" s="83"/>
      <c r="I4" s="83"/>
      <c r="J4" s="83"/>
      <c r="K4" s="83"/>
      <c r="L4" s="83"/>
      <c r="M4" s="83"/>
      <c r="N4" s="83"/>
      <c r="O4" s="83"/>
      <c r="P4" s="83"/>
      <c r="Q4" s="83"/>
      <c r="R4" s="83"/>
      <c r="S4" s="83"/>
      <c r="T4" s="83"/>
    </row>
    <row r="5" spans="1:20" ht="13.5" customHeight="1">
      <c r="A5" s="88"/>
      <c r="B5" s="83"/>
      <c r="C5" s="83"/>
      <c r="D5" s="83"/>
      <c r="E5" s="83"/>
      <c r="F5" s="83"/>
      <c r="G5" s="83"/>
      <c r="H5" s="83"/>
      <c r="I5" s="83"/>
      <c r="J5" s="83"/>
      <c r="K5" s="83"/>
      <c r="L5" s="83"/>
      <c r="M5" s="83"/>
      <c r="N5" s="83"/>
      <c r="O5" s="83"/>
      <c r="P5" s="83"/>
      <c r="Q5" s="83"/>
      <c r="R5" s="83"/>
      <c r="S5" s="83"/>
      <c r="T5" s="83"/>
    </row>
    <row r="6" spans="1:20" ht="19">
      <c r="A6" s="88"/>
      <c r="B6" s="156" t="s">
        <v>197</v>
      </c>
      <c r="C6" s="157"/>
      <c r="D6" s="157"/>
      <c r="E6" s="157"/>
      <c r="F6" s="157"/>
      <c r="G6" s="157"/>
      <c r="H6" s="157"/>
      <c r="I6" s="157"/>
      <c r="J6" s="157"/>
      <c r="K6" s="157"/>
      <c r="L6" s="157"/>
      <c r="M6" s="83"/>
      <c r="N6" s="83"/>
      <c r="O6" s="83"/>
      <c r="P6" s="83"/>
      <c r="Q6" s="83"/>
      <c r="R6" s="83"/>
      <c r="S6" s="83"/>
      <c r="T6" s="83"/>
    </row>
    <row r="7" spans="1:20" ht="19">
      <c r="A7" s="88"/>
      <c r="B7" s="156" t="s">
        <v>270</v>
      </c>
      <c r="C7" s="158"/>
      <c r="D7" s="157"/>
      <c r="E7" s="157"/>
      <c r="F7" s="157"/>
      <c r="G7" s="157"/>
      <c r="H7" s="157"/>
      <c r="I7" s="157"/>
      <c r="J7" s="157"/>
      <c r="K7" s="157"/>
      <c r="L7" s="157"/>
      <c r="M7" s="157"/>
      <c r="N7" s="83"/>
      <c r="O7" s="83"/>
      <c r="P7" s="83"/>
      <c r="Q7" s="83"/>
      <c r="R7" s="83"/>
      <c r="S7" s="83"/>
      <c r="T7" s="83"/>
    </row>
    <row r="8" spans="1:20" ht="6" customHeight="1">
      <c r="A8" s="26"/>
      <c r="B8" s="112"/>
      <c r="C8" s="26"/>
      <c r="D8" s="26"/>
      <c r="E8" s="26"/>
      <c r="F8" s="26"/>
      <c r="G8" s="26"/>
      <c r="H8" s="26"/>
      <c r="I8" s="26"/>
      <c r="J8" s="26"/>
      <c r="K8" s="26"/>
      <c r="L8" s="26"/>
      <c r="M8" s="26"/>
      <c r="N8" s="26"/>
      <c r="O8" s="26"/>
      <c r="P8" s="26"/>
      <c r="Q8" s="26"/>
      <c r="R8" s="26"/>
      <c r="S8" s="26"/>
      <c r="T8" s="26"/>
    </row>
    <row r="9" spans="1:20" ht="21" customHeight="1">
      <c r="A9" s="26"/>
      <c r="B9" s="272" t="s">
        <v>0</v>
      </c>
      <c r="C9" s="273"/>
      <c r="D9" s="274"/>
      <c r="E9" s="272" t="str">
        <f>IF('①&lt;事前&gt;申請書'!E10="","",'①&lt;事前&gt;申請書'!E10)</f>
        <v/>
      </c>
      <c r="F9" s="273"/>
      <c r="G9" s="273"/>
      <c r="H9" s="273"/>
      <c r="I9" s="273"/>
      <c r="J9" s="274"/>
      <c r="K9" s="272" t="s">
        <v>2</v>
      </c>
      <c r="L9" s="274"/>
      <c r="M9" s="272" t="str">
        <f>IF('①&lt;事前&gt;申請書'!M10="","",'①&lt;事前&gt;申請書'!M10)</f>
        <v/>
      </c>
      <c r="N9" s="273"/>
      <c r="O9" s="274"/>
      <c r="P9" s="30"/>
      <c r="Q9" s="30"/>
      <c r="R9" s="30"/>
      <c r="S9" s="26"/>
      <c r="T9" s="26"/>
    </row>
    <row r="10" spans="1:20" ht="21" customHeight="1">
      <c r="A10" s="26"/>
      <c r="B10" s="272" t="s">
        <v>1</v>
      </c>
      <c r="C10" s="273"/>
      <c r="D10" s="274"/>
      <c r="E10" s="272" t="str">
        <f>IF('①&lt;事前&gt;申請書'!E11="","",'①&lt;事前&gt;申請書'!E11)</f>
        <v/>
      </c>
      <c r="F10" s="273"/>
      <c r="G10" s="273"/>
      <c r="H10" s="273"/>
      <c r="I10" s="273"/>
      <c r="J10" s="274"/>
      <c r="K10" s="272" t="s">
        <v>16</v>
      </c>
      <c r="L10" s="274"/>
      <c r="M10" s="273" t="str">
        <f>IF('①&lt;事前&gt;申請書'!M11="","",'①&lt;事前&gt;申請書'!M11)</f>
        <v/>
      </c>
      <c r="N10" s="273"/>
      <c r="O10" s="273"/>
      <c r="P10" s="273"/>
      <c r="Q10" s="273"/>
      <c r="R10" s="274"/>
      <c r="S10" s="26"/>
      <c r="T10" s="26"/>
    </row>
    <row r="11" spans="1:20" ht="21" customHeight="1">
      <c r="A11" s="26"/>
      <c r="B11" s="272" t="s">
        <v>17</v>
      </c>
      <c r="C11" s="273"/>
      <c r="D11" s="274"/>
      <c r="E11" s="272" t="str">
        <f>IF('①&lt;事前&gt;申請書'!E12="","",'①&lt;事前&gt;申請書'!E12)</f>
        <v/>
      </c>
      <c r="F11" s="273"/>
      <c r="G11" s="273"/>
      <c r="H11" s="273"/>
      <c r="I11" s="273"/>
      <c r="J11" s="274"/>
      <c r="K11" s="146"/>
      <c r="L11" s="147"/>
      <c r="M11" s="147"/>
      <c r="N11" s="147"/>
      <c r="O11" s="148"/>
      <c r="P11" s="148"/>
      <c r="Q11" s="148"/>
      <c r="R11" s="148"/>
      <c r="S11" s="26"/>
      <c r="T11" s="26"/>
    </row>
    <row r="12" spans="1:20" ht="13.5" customHeight="1">
      <c r="A12" s="26"/>
      <c r="B12" s="26"/>
      <c r="C12" s="26"/>
      <c r="D12" s="26"/>
      <c r="E12" s="26"/>
      <c r="F12" s="26"/>
      <c r="G12" s="26"/>
      <c r="H12" s="26"/>
      <c r="I12" s="26"/>
      <c r="J12" s="26"/>
      <c r="K12" s="30"/>
      <c r="L12" s="30"/>
      <c r="M12" s="26"/>
      <c r="N12" s="26"/>
      <c r="O12" s="26"/>
      <c r="P12" s="26"/>
      <c r="Q12" s="26"/>
      <c r="R12" s="26"/>
      <c r="S12" s="26"/>
      <c r="T12" s="26"/>
    </row>
    <row r="13" spans="1:20" ht="15" customHeight="1">
      <c r="A13" s="26"/>
      <c r="B13" s="231" t="str">
        <f>'①&lt;事前&gt;申請書'!B14</f>
        <v>（フリガナ）</v>
      </c>
      <c r="C13" s="232"/>
      <c r="D13" s="233"/>
      <c r="E13" s="527" t="str">
        <f>IF('①&lt;事前&gt;申請書'!E14="","",'①&lt;事前&gt;申請書'!E14)</f>
        <v/>
      </c>
      <c r="F13" s="528"/>
      <c r="G13" s="528"/>
      <c r="H13" s="528"/>
      <c r="I13" s="528"/>
      <c r="J13" s="528"/>
      <c r="K13" s="528"/>
      <c r="L13" s="528"/>
      <c r="M13" s="528"/>
      <c r="N13" s="528"/>
      <c r="O13" s="528"/>
      <c r="P13" s="528"/>
      <c r="Q13" s="528"/>
      <c r="R13" s="529"/>
      <c r="S13" s="26"/>
      <c r="T13" s="26"/>
    </row>
    <row r="14" spans="1:20" ht="21">
      <c r="A14" s="26"/>
      <c r="B14" s="249" t="s">
        <v>7</v>
      </c>
      <c r="C14" s="250"/>
      <c r="D14" s="251"/>
      <c r="E14" s="249" t="str">
        <f>IF('①&lt;事前&gt;申請書'!E15="","",'①&lt;事前&gt;申請書'!E15)</f>
        <v/>
      </c>
      <c r="F14" s="250"/>
      <c r="G14" s="250"/>
      <c r="H14" s="250"/>
      <c r="I14" s="250"/>
      <c r="J14" s="250"/>
      <c r="K14" s="250"/>
      <c r="L14" s="250"/>
      <c r="M14" s="250"/>
      <c r="N14" s="250"/>
      <c r="O14" s="250"/>
      <c r="P14" s="250"/>
      <c r="Q14" s="250"/>
      <c r="R14" s="251"/>
      <c r="S14" s="26"/>
      <c r="T14" s="26"/>
    </row>
    <row r="15" spans="1:20" ht="17.399999999999999" customHeight="1">
      <c r="A15" s="26"/>
      <c r="B15" s="114" t="s">
        <v>22</v>
      </c>
      <c r="C15" s="26"/>
      <c r="D15" s="26"/>
      <c r="E15" s="26"/>
      <c r="F15" s="26"/>
      <c r="G15" s="26"/>
      <c r="H15" s="26"/>
      <c r="I15" s="26"/>
      <c r="J15" s="26"/>
      <c r="K15" s="26"/>
      <c r="L15" s="26"/>
      <c r="M15" s="26"/>
      <c r="N15" s="26"/>
      <c r="O15" s="26"/>
      <c r="P15" s="26"/>
      <c r="Q15" s="26"/>
      <c r="R15" s="26"/>
      <c r="S15" s="26"/>
      <c r="T15" s="26"/>
    </row>
    <row r="16" spans="1:20" ht="24" customHeight="1">
      <c r="A16" s="26"/>
      <c r="B16" s="225" t="s">
        <v>8</v>
      </c>
      <c r="C16" s="226"/>
      <c r="D16" s="227"/>
      <c r="E16" s="228" t="str">
        <f>IF('①&lt;事前&gt;申請書'!E18="","",'①&lt;事前&gt;申請書'!E18)</f>
        <v/>
      </c>
      <c r="F16" s="229"/>
      <c r="G16" s="229"/>
      <c r="H16" s="229"/>
      <c r="I16" s="229"/>
      <c r="J16" s="229"/>
      <c r="K16" s="229"/>
      <c r="L16" s="229"/>
      <c r="M16" s="229"/>
      <c r="N16" s="229"/>
      <c r="O16" s="229"/>
      <c r="P16" s="229"/>
      <c r="Q16" s="229"/>
      <c r="R16" s="230"/>
      <c r="S16" s="26"/>
      <c r="T16" s="26"/>
    </row>
    <row r="17" spans="1:20" ht="18" customHeight="1">
      <c r="A17" s="26"/>
      <c r="B17" s="225" t="s">
        <v>19</v>
      </c>
      <c r="C17" s="226"/>
      <c r="D17" s="227"/>
      <c r="E17" s="228" t="str">
        <f>IF('①&lt;事前&gt;申請書'!E19="","",'①&lt;事前&gt;申請書'!E19)</f>
        <v/>
      </c>
      <c r="F17" s="229"/>
      <c r="G17" s="229"/>
      <c r="H17" s="229"/>
      <c r="I17" s="229"/>
      <c r="J17" s="229"/>
      <c r="K17" s="229"/>
      <c r="L17" s="229"/>
      <c r="M17" s="229"/>
      <c r="N17" s="229"/>
      <c r="O17" s="229"/>
      <c r="P17" s="229"/>
      <c r="Q17" s="229"/>
      <c r="R17" s="230"/>
      <c r="S17" s="26"/>
      <c r="T17" s="26"/>
    </row>
    <row r="18" spans="1:20" ht="22.5" customHeight="1">
      <c r="A18" s="26"/>
      <c r="B18" s="280" t="s">
        <v>207</v>
      </c>
      <c r="C18" s="281"/>
      <c r="D18" s="281"/>
      <c r="E18" s="281"/>
      <c r="F18" s="281"/>
      <c r="G18" s="282" t="str">
        <f>IF('①&lt;事前&gt;申請書'!G20="","",'①&lt;事前&gt;申請書'!G20)</f>
        <v/>
      </c>
      <c r="H18" s="282"/>
      <c r="I18" s="282"/>
      <c r="J18" s="282"/>
      <c r="K18" s="282"/>
      <c r="L18" s="531" t="s">
        <v>157</v>
      </c>
      <c r="M18" s="531"/>
      <c r="N18" s="215" t="str">
        <f>IF('①&lt;事前&gt;申請書'!N20="","",'①&lt;事前&gt;申請書'!N20)</f>
        <v/>
      </c>
      <c r="O18" s="215"/>
      <c r="P18" s="215"/>
      <c r="Q18" s="215"/>
      <c r="R18" s="215"/>
      <c r="S18" s="26"/>
      <c r="T18" s="26"/>
    </row>
    <row r="19" spans="1:20" ht="29.4" customHeight="1">
      <c r="A19" s="26"/>
      <c r="B19" s="240" t="s">
        <v>36</v>
      </c>
      <c r="C19" s="240"/>
      <c r="D19" s="240"/>
      <c r="E19" s="84" t="str">
        <f>IF('①&lt;事前&gt;申請書'!U21=TRUE,"○","")</f>
        <v/>
      </c>
      <c r="F19" s="533" t="s">
        <v>37</v>
      </c>
      <c r="G19" s="534"/>
      <c r="H19" s="534"/>
      <c r="I19" s="534"/>
      <c r="J19" s="534"/>
      <c r="K19" s="534"/>
      <c r="L19" s="534"/>
      <c r="M19" s="85" t="str">
        <f>IF('①&lt;事前&gt;申請書'!W21=TRUE,"○","")</f>
        <v/>
      </c>
      <c r="N19" s="535" t="s">
        <v>39</v>
      </c>
      <c r="O19" s="536"/>
      <c r="P19" s="536"/>
      <c r="Q19" s="536"/>
      <c r="R19" s="537"/>
      <c r="S19" s="26"/>
      <c r="T19" s="26"/>
    </row>
    <row r="20" spans="1:20" ht="24" customHeight="1">
      <c r="A20" s="26"/>
      <c r="B20" s="268" t="s">
        <v>11</v>
      </c>
      <c r="C20" s="226"/>
      <c r="D20" s="226"/>
      <c r="E20" s="226"/>
      <c r="F20" s="227"/>
      <c r="G20" s="269" t="str">
        <f>IF('①&lt;事前&gt;申請書'!G22="","",'①&lt;事前&gt;申請書'!G22)</f>
        <v/>
      </c>
      <c r="H20" s="270"/>
      <c r="I20" s="270"/>
      <c r="J20" s="270"/>
      <c r="K20" s="270"/>
      <c r="L20" s="271"/>
      <c r="M20" s="105" t="s">
        <v>3</v>
      </c>
      <c r="N20" s="275" t="str">
        <f>IF('①&lt;事前&gt;申請書'!N22="","",'①&lt;事前&gt;申請書'!N22)</f>
        <v/>
      </c>
      <c r="O20" s="270"/>
      <c r="P20" s="270"/>
      <c r="Q20" s="270"/>
      <c r="R20" s="276"/>
      <c r="S20" s="26"/>
      <c r="T20" s="26"/>
    </row>
    <row r="21" spans="1:20" ht="22.5" customHeight="1">
      <c r="A21" s="26"/>
      <c r="B21" s="225" t="s">
        <v>12</v>
      </c>
      <c r="C21" s="226"/>
      <c r="D21" s="226"/>
      <c r="E21" s="226"/>
      <c r="F21" s="226"/>
      <c r="G21" s="226"/>
      <c r="H21" s="226"/>
      <c r="I21" s="227"/>
      <c r="J21" s="266" t="str">
        <f>IF('①&lt;事前&gt;申請書'!J23="","",'①&lt;事前&gt;申請書'!J23)</f>
        <v/>
      </c>
      <c r="K21" s="267"/>
      <c r="L21" s="106" t="s">
        <v>4</v>
      </c>
      <c r="M21" s="149"/>
      <c r="N21" s="150"/>
      <c r="O21" s="150"/>
      <c r="P21" s="150"/>
      <c r="Q21" s="151"/>
      <c r="R21" s="151"/>
      <c r="S21" s="26"/>
      <c r="T21" s="26"/>
    </row>
    <row r="22" spans="1:20" ht="22.5" customHeight="1">
      <c r="A22" s="26"/>
      <c r="B22" s="152" t="s">
        <v>245</v>
      </c>
      <c r="C22" s="84"/>
      <c r="D22" s="84"/>
      <c r="E22" s="84"/>
      <c r="F22" s="84"/>
      <c r="G22" s="84"/>
      <c r="H22" s="84"/>
      <c r="I22" s="84"/>
      <c r="J22" s="153"/>
      <c r="K22" s="153"/>
      <c r="L22" s="84"/>
      <c r="M22" s="26"/>
      <c r="N22" s="26"/>
      <c r="O22" s="26"/>
      <c r="P22" s="26"/>
      <c r="Q22" s="26"/>
      <c r="R22" s="26"/>
      <c r="S22" s="26"/>
      <c r="T22" s="26"/>
    </row>
    <row r="23" spans="1:20">
      <c r="A23" s="26"/>
      <c r="B23" s="546" t="s">
        <v>189</v>
      </c>
      <c r="C23" s="546"/>
      <c r="D23" s="546"/>
      <c r="E23" s="546"/>
      <c r="F23" s="546"/>
      <c r="G23" s="546"/>
      <c r="H23" s="546"/>
      <c r="I23" s="214" t="s">
        <v>190</v>
      </c>
      <c r="J23" s="214"/>
      <c r="K23" s="214"/>
      <c r="L23" s="214"/>
      <c r="M23" s="214"/>
      <c r="N23" s="214"/>
      <c r="O23" s="214" t="s">
        <v>191</v>
      </c>
      <c r="P23" s="214"/>
      <c r="Q23" s="214"/>
      <c r="R23" s="214"/>
      <c r="S23" s="214"/>
      <c r="T23" s="26"/>
    </row>
    <row r="24" spans="1:20" ht="39" customHeight="1">
      <c r="A24" s="26"/>
      <c r="B24" s="546"/>
      <c r="C24" s="546"/>
      <c r="D24" s="546"/>
      <c r="E24" s="546"/>
      <c r="F24" s="546"/>
      <c r="G24" s="546"/>
      <c r="H24" s="546"/>
      <c r="I24" s="299"/>
      <c r="J24" s="300"/>
      <c r="K24" s="300"/>
      <c r="L24" s="300"/>
      <c r="M24" s="300"/>
      <c r="N24" s="301"/>
      <c r="O24" s="214"/>
      <c r="P24" s="214"/>
      <c r="Q24" s="214"/>
      <c r="R24" s="214"/>
      <c r="S24" s="214"/>
      <c r="T24" s="26"/>
    </row>
    <row r="25" spans="1:20" ht="18.75" customHeight="1">
      <c r="A25" s="26"/>
      <c r="B25" s="548" t="s">
        <v>195</v>
      </c>
      <c r="C25" s="548"/>
      <c r="D25" s="548"/>
      <c r="E25" s="548"/>
      <c r="F25" s="548"/>
      <c r="G25" s="548"/>
      <c r="H25" s="548"/>
      <c r="I25" s="548"/>
      <c r="J25" s="548"/>
      <c r="K25" s="548"/>
      <c r="L25" s="548"/>
      <c r="M25" s="548"/>
      <c r="N25" s="548"/>
      <c r="O25" s="548"/>
      <c r="P25" s="548"/>
      <c r="Q25" s="548"/>
      <c r="R25" s="548"/>
      <c r="S25" s="548"/>
      <c r="T25" s="26"/>
    </row>
    <row r="26" spans="1:20" ht="7.5" customHeight="1">
      <c r="A26" s="26"/>
      <c r="B26" s="26"/>
      <c r="C26" s="26"/>
      <c r="D26" s="26"/>
      <c r="E26" s="26"/>
      <c r="F26" s="26"/>
      <c r="G26" s="26"/>
      <c r="H26" s="26"/>
      <c r="I26" s="26"/>
      <c r="J26" s="26"/>
      <c r="K26" s="26"/>
      <c r="L26" s="26"/>
      <c r="M26" s="26"/>
      <c r="N26" s="26"/>
      <c r="O26" s="26"/>
      <c r="P26" s="26"/>
      <c r="Q26" s="26"/>
      <c r="R26" s="26"/>
      <c r="S26" s="26"/>
      <c r="T26" s="26"/>
    </row>
    <row r="27" spans="1:20" ht="18" customHeight="1" thickBot="1">
      <c r="A27" s="26"/>
      <c r="B27" s="26" t="s">
        <v>196</v>
      </c>
      <c r="C27" s="26"/>
      <c r="D27" s="26"/>
      <c r="E27" s="26"/>
      <c r="F27" s="26"/>
      <c r="G27" s="26"/>
      <c r="H27" s="26"/>
      <c r="I27" s="26"/>
      <c r="J27" s="26"/>
      <c r="K27" s="26"/>
      <c r="L27" s="26"/>
      <c r="M27" s="26"/>
      <c r="N27" s="26"/>
      <c r="O27" s="26"/>
      <c r="P27" s="26"/>
      <c r="Q27" s="26"/>
      <c r="R27" s="26"/>
      <c r="S27" s="26"/>
      <c r="T27" s="26"/>
    </row>
    <row r="28" spans="1:20" s="22" customFormat="1" ht="310.5" customHeight="1" thickBot="1">
      <c r="A28" s="162"/>
      <c r="B28" s="549"/>
      <c r="C28" s="550"/>
      <c r="D28" s="550"/>
      <c r="E28" s="550"/>
      <c r="F28" s="550"/>
      <c r="G28" s="550"/>
      <c r="H28" s="550"/>
      <c r="I28" s="550"/>
      <c r="J28" s="550"/>
      <c r="K28" s="550"/>
      <c r="L28" s="550"/>
      <c r="M28" s="550"/>
      <c r="N28" s="550"/>
      <c r="O28" s="550"/>
      <c r="P28" s="550"/>
      <c r="Q28" s="550"/>
      <c r="R28" s="550"/>
      <c r="S28" s="551"/>
      <c r="T28" s="162"/>
    </row>
    <row r="29" spans="1:20" ht="16.5" customHeight="1">
      <c r="B29" s="159" t="s">
        <v>346</v>
      </c>
    </row>
    <row r="30" spans="1:20" ht="9.75" customHeight="1"/>
    <row r="31" spans="1:20">
      <c r="B31" s="160" t="s">
        <v>185</v>
      </c>
    </row>
    <row r="32" spans="1:20">
      <c r="B32" s="553" t="s">
        <v>347</v>
      </c>
      <c r="C32" s="553"/>
      <c r="D32" s="553"/>
      <c r="E32" s="553"/>
      <c r="F32" s="553"/>
      <c r="G32" s="553"/>
      <c r="H32" s="553"/>
      <c r="I32" s="553"/>
      <c r="J32" s="553"/>
      <c r="K32" s="553"/>
      <c r="L32" s="553"/>
      <c r="M32" s="553"/>
      <c r="N32" s="553"/>
      <c r="O32" s="553"/>
      <c r="P32" s="553"/>
      <c r="Q32" s="553"/>
      <c r="R32" s="553"/>
      <c r="S32" s="553"/>
      <c r="T32" s="553"/>
    </row>
    <row r="33" spans="2:20">
      <c r="B33" s="552" t="s">
        <v>348</v>
      </c>
      <c r="C33" s="553"/>
      <c r="D33" s="553"/>
      <c r="E33" s="553"/>
      <c r="F33" s="553"/>
      <c r="G33" s="553"/>
      <c r="H33" s="553"/>
      <c r="I33" s="553"/>
      <c r="J33" s="553"/>
      <c r="K33" s="553"/>
      <c r="L33" s="553"/>
      <c r="M33" s="553"/>
      <c r="N33" s="553"/>
      <c r="O33" s="553"/>
      <c r="P33" s="553"/>
      <c r="Q33" s="553"/>
      <c r="R33" s="553"/>
      <c r="S33" s="553"/>
      <c r="T33" s="553"/>
    </row>
    <row r="34" spans="2:20" ht="9" customHeight="1">
      <c r="B34" s="161"/>
    </row>
    <row r="35" spans="2:20" ht="18" customHeight="1">
      <c r="N35" s="155" t="s">
        <v>187</v>
      </c>
    </row>
    <row r="36" spans="2:20" ht="18" customHeight="1"/>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sheetData>
  <sheetProtection algorithmName="SHA-512" hashValue="Im6YiK5RDWFGVgPb4pKDWElr3KU/GRUUbxYGRaIhzNI6wxyQ57N9YLD5iAzXdvo5fmF7MzQe8+USEDGVZnOAFg==" saltValue="6xtnh32erdJJv6oeomUAFw==" spinCount="100000" sheet="1" scenarios="1"/>
  <mergeCells count="42">
    <mergeCell ref="O24:S24"/>
    <mergeCell ref="O23:S23"/>
    <mergeCell ref="B25:S25"/>
    <mergeCell ref="B28:S28"/>
    <mergeCell ref="B33:T33"/>
    <mergeCell ref="B32:T32"/>
    <mergeCell ref="I23:N23"/>
    <mergeCell ref="B23:H24"/>
    <mergeCell ref="I24:N24"/>
    <mergeCell ref="B21:I21"/>
    <mergeCell ref="J21:K21"/>
    <mergeCell ref="B19:D19"/>
    <mergeCell ref="F19:L19"/>
    <mergeCell ref="N19:R19"/>
    <mergeCell ref="B20:F20"/>
    <mergeCell ref="G20:L20"/>
    <mergeCell ref="N20:R20"/>
    <mergeCell ref="B16:D16"/>
    <mergeCell ref="E16:R16"/>
    <mergeCell ref="B17:D17"/>
    <mergeCell ref="E17:R17"/>
    <mergeCell ref="B18:F18"/>
    <mergeCell ref="G18:K18"/>
    <mergeCell ref="L18:M18"/>
    <mergeCell ref="N18:R18"/>
    <mergeCell ref="B13:D13"/>
    <mergeCell ref="E13:R13"/>
    <mergeCell ref="B14:D14"/>
    <mergeCell ref="E14:R14"/>
    <mergeCell ref="B10:D10"/>
    <mergeCell ref="E10:J10"/>
    <mergeCell ref="K10:L10"/>
    <mergeCell ref="M10:R10"/>
    <mergeCell ref="B11:D11"/>
    <mergeCell ref="E11:J11"/>
    <mergeCell ref="Q2:T2"/>
    <mergeCell ref="B9:D9"/>
    <mergeCell ref="E9:J9"/>
    <mergeCell ref="K9:L9"/>
    <mergeCell ref="M9:O9"/>
    <mergeCell ref="A1:M2"/>
    <mergeCell ref="R1:T1"/>
  </mergeCells>
  <phoneticPr fontId="1"/>
  <dataValidations count="4">
    <dataValidation imeMode="halfAlpha" allowBlank="1" showInputMessage="1" showErrorMessage="1" sqref="M9 E9:J9 J21:K22 B25" xr:uid="{226428CA-7E39-4466-BCDF-6398B5B98529}"/>
    <dataValidation type="list" imeMode="halfAlpha" allowBlank="1" showInputMessage="1" showErrorMessage="1" sqref="E10:J10" xr:uid="{0B2CB757-F068-4AD0-8D4D-161C16CE4095}">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iragana" allowBlank="1" showInputMessage="1" showErrorMessage="1" sqref="E13:E14 E11:J11" xr:uid="{94D5EA44-0B94-4611-B1EA-53521E22125A}"/>
    <dataValidation type="date" imeMode="halfAlpha" allowBlank="1" showInputMessage="1" showErrorMessage="1" sqref="G20:L20 N20:R20" xr:uid="{77279D6E-CA02-4C02-AFB3-A308818EE592}">
      <formula1>43556</formula1>
      <formula2>43799</formula2>
    </dataValidation>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10:J10 E16:R17 G18 N18 G20 N20 F9:J9 F13:R13 F14:R14"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27B-6CFD-4BE9-9B11-51040B51EF7F}">
  <sheetPr>
    <tabColor rgb="FF00B050"/>
    <pageSetUpPr fitToPage="1"/>
  </sheetPr>
  <dimension ref="A1:AB100"/>
  <sheetViews>
    <sheetView view="pageBreakPreview" zoomScale="145" zoomScaleNormal="85" zoomScaleSheetLayoutView="145" workbookViewId="0"/>
  </sheetViews>
  <sheetFormatPr defaultColWidth="8.58203125" defaultRowHeight="13"/>
  <cols>
    <col min="1" max="1" width="4.08203125" style="1" customWidth="1"/>
    <col min="2" max="4" width="4.58203125" style="1" customWidth="1"/>
    <col min="5" max="9" width="5.4140625" style="1" customWidth="1"/>
    <col min="10" max="10" width="2.9140625" style="1" customWidth="1"/>
    <col min="11" max="11" width="5.4140625" style="1" customWidth="1"/>
    <col min="12" max="14" width="6.08203125" style="1" customWidth="1"/>
    <col min="15" max="15" width="5.4140625" style="1" customWidth="1"/>
    <col min="16" max="18" width="6.08203125" style="1" customWidth="1"/>
    <col min="19" max="20" width="4.08203125" style="1" customWidth="1"/>
    <col min="21" max="21" width="7" style="1" bestFit="1" customWidth="1"/>
    <col min="22" max="29" width="4.6640625" style="1" customWidth="1"/>
    <col min="30" max="16384" width="8.58203125" style="1"/>
  </cols>
  <sheetData>
    <row r="1" spans="1:20" ht="17.399999999999999" customHeight="1">
      <c r="A1" s="15" t="s">
        <v>208</v>
      </c>
      <c r="J1" s="2"/>
      <c r="O1" s="63"/>
      <c r="P1" s="63"/>
      <c r="Q1" s="63"/>
      <c r="R1" s="584" t="s">
        <v>339</v>
      </c>
      <c r="S1" s="584"/>
      <c r="T1" s="584"/>
    </row>
    <row r="2" spans="1:20" ht="17.399999999999999" customHeight="1">
      <c r="J2" s="2"/>
      <c r="O2" s="107" t="s">
        <v>257</v>
      </c>
      <c r="P2" s="86"/>
      <c r="Q2" s="554" t="str">
        <f>'④ ＜事後＞参加証明書'!$Q$2</f>
        <v>年　　　月　　　日</v>
      </c>
      <c r="R2" s="554"/>
      <c r="S2" s="554"/>
      <c r="T2" s="554"/>
    </row>
    <row r="3" spans="1:20" ht="12.75" customHeight="1">
      <c r="J3" s="2"/>
      <c r="Q3" s="17"/>
      <c r="R3" s="17"/>
      <c r="S3" s="17"/>
      <c r="T3" s="17"/>
    </row>
    <row r="4" spans="1:20" ht="24.9" customHeight="1">
      <c r="A4" s="60" t="s">
        <v>164</v>
      </c>
      <c r="B4" s="3"/>
      <c r="C4" s="3"/>
      <c r="D4" s="3"/>
      <c r="E4" s="3"/>
      <c r="F4" s="3"/>
      <c r="G4" s="3"/>
      <c r="H4" s="3"/>
      <c r="I4" s="3"/>
      <c r="J4" s="3"/>
      <c r="K4" s="3"/>
      <c r="L4" s="3"/>
      <c r="M4" s="3"/>
      <c r="N4" s="3"/>
      <c r="O4" s="3"/>
      <c r="P4" s="3"/>
      <c r="Q4" s="3"/>
      <c r="R4" s="3"/>
      <c r="S4" s="3"/>
      <c r="T4" s="3"/>
    </row>
    <row r="5" spans="1:20" ht="13.5" customHeight="1">
      <c r="A5" s="60"/>
      <c r="B5" s="3"/>
      <c r="C5" s="3"/>
      <c r="D5" s="3"/>
      <c r="E5" s="3"/>
      <c r="F5" s="3"/>
      <c r="G5" s="3"/>
      <c r="H5" s="3"/>
      <c r="I5" s="3"/>
      <c r="J5" s="3"/>
      <c r="K5" s="3"/>
      <c r="L5" s="3"/>
      <c r="M5" s="3"/>
      <c r="N5" s="3"/>
      <c r="O5" s="3"/>
      <c r="P5" s="3"/>
      <c r="Q5" s="3"/>
      <c r="R5" s="3"/>
      <c r="S5" s="3"/>
      <c r="T5" s="3"/>
    </row>
    <row r="6" spans="1:20" ht="20">
      <c r="A6" s="60"/>
      <c r="B6" s="156" t="s">
        <v>349</v>
      </c>
      <c r="C6" s="157"/>
      <c r="D6" s="157"/>
      <c r="E6" s="157"/>
      <c r="F6" s="157"/>
      <c r="G6" s="157"/>
      <c r="H6" s="157"/>
      <c r="I6" s="157"/>
      <c r="J6" s="157"/>
      <c r="K6" s="157"/>
      <c r="L6" s="157"/>
      <c r="M6" s="83"/>
      <c r="N6" s="83"/>
      <c r="O6" s="83"/>
      <c r="P6" s="83"/>
      <c r="Q6" s="83"/>
      <c r="R6" s="83"/>
      <c r="S6" s="3"/>
      <c r="T6" s="3"/>
    </row>
    <row r="7" spans="1:20" ht="20">
      <c r="A7" s="60"/>
      <c r="B7" s="156" t="s">
        <v>350</v>
      </c>
      <c r="C7" s="158"/>
      <c r="D7" s="157"/>
      <c r="E7" s="157"/>
      <c r="F7" s="157"/>
      <c r="G7" s="157"/>
      <c r="H7" s="157"/>
      <c r="I7" s="157"/>
      <c r="J7" s="157"/>
      <c r="K7" s="157"/>
      <c r="L7" s="157"/>
      <c r="M7" s="157"/>
      <c r="N7" s="83"/>
      <c r="O7" s="83"/>
      <c r="P7" s="83"/>
      <c r="Q7" s="83"/>
      <c r="R7" s="83"/>
      <c r="S7" s="3"/>
      <c r="T7" s="3"/>
    </row>
    <row r="8" spans="1:20" ht="6" customHeight="1">
      <c r="B8" s="112"/>
      <c r="C8" s="26"/>
      <c r="D8" s="26"/>
      <c r="E8" s="26"/>
      <c r="F8" s="26"/>
      <c r="G8" s="26"/>
      <c r="H8" s="26"/>
      <c r="I8" s="26"/>
      <c r="J8" s="26"/>
      <c r="K8" s="26"/>
      <c r="L8" s="26"/>
      <c r="M8" s="26"/>
      <c r="N8" s="26"/>
      <c r="O8" s="26"/>
      <c r="P8" s="26"/>
      <c r="Q8" s="26"/>
      <c r="R8" s="26"/>
    </row>
    <row r="9" spans="1:20" ht="21" customHeight="1">
      <c r="B9" s="272" t="s">
        <v>0</v>
      </c>
      <c r="C9" s="273"/>
      <c r="D9" s="274"/>
      <c r="E9" s="272" t="str">
        <f>IF('①&lt;事前&gt;申請書'!E10="","",'①&lt;事前&gt;申請書'!E10)</f>
        <v/>
      </c>
      <c r="F9" s="273"/>
      <c r="G9" s="273"/>
      <c r="H9" s="273"/>
      <c r="I9" s="273"/>
      <c r="J9" s="274"/>
      <c r="K9" s="272" t="s">
        <v>2</v>
      </c>
      <c r="L9" s="274"/>
      <c r="M9" s="272" t="str">
        <f>IF('①&lt;事前&gt;申請書'!M10="","",'①&lt;事前&gt;申請書'!M10)</f>
        <v/>
      </c>
      <c r="N9" s="273"/>
      <c r="O9" s="274"/>
      <c r="P9" s="30"/>
      <c r="Q9" s="30"/>
      <c r="R9" s="30"/>
    </row>
    <row r="10" spans="1:20" ht="21" customHeight="1">
      <c r="B10" s="272" t="s">
        <v>1</v>
      </c>
      <c r="C10" s="273"/>
      <c r="D10" s="274"/>
      <c r="E10" s="272" t="str">
        <f>IF('①&lt;事前&gt;申請書'!E11="","",'①&lt;事前&gt;申請書'!E11)</f>
        <v/>
      </c>
      <c r="F10" s="273"/>
      <c r="G10" s="273"/>
      <c r="H10" s="273"/>
      <c r="I10" s="273"/>
      <c r="J10" s="274"/>
      <c r="K10" s="272" t="s">
        <v>16</v>
      </c>
      <c r="L10" s="274"/>
      <c r="M10" s="273" t="str">
        <f>IF('①&lt;事前&gt;申請書'!M11="","",'①&lt;事前&gt;申請書'!M11)</f>
        <v/>
      </c>
      <c r="N10" s="273"/>
      <c r="O10" s="273"/>
      <c r="P10" s="273"/>
      <c r="Q10" s="273"/>
      <c r="R10" s="274"/>
    </row>
    <row r="11" spans="1:20" ht="21" hidden="1" customHeight="1">
      <c r="B11" s="272" t="s">
        <v>17</v>
      </c>
      <c r="C11" s="273"/>
      <c r="D11" s="274"/>
      <c r="E11" s="272" t="str">
        <f>IF('①&lt;事前&gt;申請書'!E12="","",'①&lt;事前&gt;申請書'!E12)</f>
        <v/>
      </c>
      <c r="F11" s="273"/>
      <c r="G11" s="273"/>
      <c r="H11" s="273"/>
      <c r="I11" s="273"/>
      <c r="J11" s="274"/>
      <c r="K11" s="214" t="s">
        <v>160</v>
      </c>
      <c r="L11" s="214"/>
      <c r="M11" s="214"/>
      <c r="N11" s="214"/>
      <c r="O11" s="532" t="str">
        <f>IF('①&lt;事前&gt;申請書'!O12="","",'①&lt;事前&gt;申請書'!O12)</f>
        <v/>
      </c>
      <c r="P11" s="532"/>
      <c r="Q11" s="532"/>
      <c r="R11" s="532"/>
    </row>
    <row r="12" spans="1:20" ht="13.5" customHeight="1">
      <c r="B12" s="26"/>
      <c r="C12" s="26"/>
      <c r="D12" s="26"/>
      <c r="E12" s="26"/>
      <c r="F12" s="26"/>
      <c r="G12" s="26"/>
      <c r="H12" s="26"/>
      <c r="I12" s="26"/>
      <c r="J12" s="26"/>
      <c r="K12" s="30"/>
      <c r="L12" s="30"/>
      <c r="M12" s="26"/>
      <c r="N12" s="26"/>
      <c r="O12" s="26"/>
      <c r="P12" s="26"/>
      <c r="Q12" s="26"/>
      <c r="R12" s="26"/>
    </row>
    <row r="13" spans="1:20" ht="15" customHeight="1">
      <c r="B13" s="231" t="str">
        <f>'①&lt;事前&gt;申請書'!B14</f>
        <v>（フリガナ）</v>
      </c>
      <c r="C13" s="232"/>
      <c r="D13" s="233"/>
      <c r="E13" s="527" t="str">
        <f>IF('①&lt;事前&gt;申請書'!E14="","",'①&lt;事前&gt;申請書'!E14)</f>
        <v/>
      </c>
      <c r="F13" s="528"/>
      <c r="G13" s="528"/>
      <c r="H13" s="528"/>
      <c r="I13" s="528"/>
      <c r="J13" s="528"/>
      <c r="K13" s="528"/>
      <c r="L13" s="528"/>
      <c r="M13" s="528"/>
      <c r="N13" s="528"/>
      <c r="O13" s="528"/>
      <c r="P13" s="528"/>
      <c r="Q13" s="528"/>
      <c r="R13" s="529"/>
    </row>
    <row r="14" spans="1:20" ht="21">
      <c r="B14" s="249" t="s">
        <v>7</v>
      </c>
      <c r="C14" s="250"/>
      <c r="D14" s="251"/>
      <c r="E14" s="249" t="str">
        <f>IF('①&lt;事前&gt;申請書'!E15="","",'①&lt;事前&gt;申請書'!E15)</f>
        <v/>
      </c>
      <c r="F14" s="250"/>
      <c r="G14" s="250"/>
      <c r="H14" s="250"/>
      <c r="I14" s="250"/>
      <c r="J14" s="250"/>
      <c r="K14" s="250"/>
      <c r="L14" s="250"/>
      <c r="M14" s="250"/>
      <c r="N14" s="250"/>
      <c r="O14" s="250"/>
      <c r="P14" s="250"/>
      <c r="Q14" s="250"/>
      <c r="R14" s="251"/>
    </row>
    <row r="15" spans="1:20" ht="21">
      <c r="B15" s="219" t="s">
        <v>6</v>
      </c>
      <c r="C15" s="220"/>
      <c r="D15" s="221"/>
      <c r="E15" s="555" t="str">
        <f>IF('①&lt;事前&gt;申請書'!E16="","",'①&lt;事前&gt;申請書'!E16)</f>
        <v/>
      </c>
      <c r="F15" s="556"/>
      <c r="G15" s="556"/>
      <c r="H15" s="556"/>
      <c r="I15" s="556"/>
      <c r="J15" s="556"/>
      <c r="K15" s="556"/>
      <c r="L15" s="556"/>
      <c r="M15" s="556"/>
      <c r="N15" s="556"/>
      <c r="O15" s="556"/>
      <c r="P15" s="556"/>
      <c r="Q15" s="556"/>
      <c r="R15" s="557"/>
    </row>
    <row r="16" spans="1:20" ht="17.399999999999999" customHeight="1">
      <c r="B16" s="114" t="s">
        <v>22</v>
      </c>
      <c r="C16" s="26"/>
      <c r="D16" s="26"/>
      <c r="E16" s="26"/>
      <c r="F16" s="26"/>
      <c r="G16" s="26"/>
      <c r="H16" s="26"/>
      <c r="I16" s="26"/>
      <c r="J16" s="26"/>
      <c r="K16" s="26"/>
      <c r="L16" s="26"/>
      <c r="M16" s="26"/>
      <c r="N16" s="26"/>
      <c r="O16" s="26"/>
      <c r="P16" s="26"/>
      <c r="Q16" s="26"/>
      <c r="R16" s="26"/>
    </row>
    <row r="17" spans="1:19" ht="24" customHeight="1">
      <c r="B17" s="225" t="s">
        <v>8</v>
      </c>
      <c r="C17" s="226"/>
      <c r="D17" s="227"/>
      <c r="E17" s="228" t="str">
        <f>IF('①&lt;事前&gt;申請書'!E18="","",'①&lt;事前&gt;申請書'!E18)</f>
        <v/>
      </c>
      <c r="F17" s="229"/>
      <c r="G17" s="229"/>
      <c r="H17" s="229"/>
      <c r="I17" s="229"/>
      <c r="J17" s="229"/>
      <c r="K17" s="229"/>
      <c r="L17" s="229"/>
      <c r="M17" s="229"/>
      <c r="N17" s="229"/>
      <c r="O17" s="229"/>
      <c r="P17" s="229"/>
      <c r="Q17" s="229"/>
      <c r="R17" s="230"/>
    </row>
    <row r="18" spans="1:19" ht="18" customHeight="1">
      <c r="B18" s="225" t="s">
        <v>19</v>
      </c>
      <c r="C18" s="226"/>
      <c r="D18" s="227"/>
      <c r="E18" s="228" t="str">
        <f>IF('①&lt;事前&gt;申請書'!E19="","",'①&lt;事前&gt;申請書'!E19)</f>
        <v/>
      </c>
      <c r="F18" s="229"/>
      <c r="G18" s="229"/>
      <c r="H18" s="229"/>
      <c r="I18" s="229"/>
      <c r="J18" s="229"/>
      <c r="K18" s="229"/>
      <c r="L18" s="229"/>
      <c r="M18" s="229"/>
      <c r="N18" s="229"/>
      <c r="O18" s="229"/>
      <c r="P18" s="229"/>
      <c r="Q18" s="229"/>
      <c r="R18" s="230"/>
    </row>
    <row r="19" spans="1:19" ht="22.5" customHeight="1">
      <c r="B19" s="280" t="s">
        <v>207</v>
      </c>
      <c r="C19" s="281"/>
      <c r="D19" s="281"/>
      <c r="E19" s="281"/>
      <c r="F19" s="281"/>
      <c r="G19" s="282" t="str">
        <f>IF('①&lt;事前&gt;申請書'!G20="","",'①&lt;事前&gt;申請書'!G20)</f>
        <v/>
      </c>
      <c r="H19" s="282"/>
      <c r="I19" s="282"/>
      <c r="J19" s="282"/>
      <c r="K19" s="282"/>
      <c r="L19" s="214" t="s">
        <v>157</v>
      </c>
      <c r="M19" s="214"/>
      <c r="N19" s="215" t="str">
        <f>IF('①&lt;事前&gt;申請書'!N20="","",'①&lt;事前&gt;申請書'!N20)</f>
        <v/>
      </c>
      <c r="O19" s="215"/>
      <c r="P19" s="215"/>
      <c r="Q19" s="215"/>
      <c r="R19" s="215"/>
    </row>
    <row r="20" spans="1:19" ht="29.4" customHeight="1">
      <c r="B20" s="240" t="s">
        <v>36</v>
      </c>
      <c r="C20" s="240"/>
      <c r="D20" s="240"/>
      <c r="E20" s="84" t="str">
        <f>IF('①&lt;事前&gt;申請書'!U21=TRUE,"○","")</f>
        <v/>
      </c>
      <c r="F20" s="533" t="s">
        <v>37</v>
      </c>
      <c r="G20" s="534"/>
      <c r="H20" s="534"/>
      <c r="I20" s="534"/>
      <c r="J20" s="534"/>
      <c r="K20" s="534"/>
      <c r="L20" s="534"/>
      <c r="M20" s="85" t="str">
        <f>IF('①&lt;事前&gt;申請書'!W21=TRUE,"○","")</f>
        <v/>
      </c>
      <c r="N20" s="535" t="s">
        <v>39</v>
      </c>
      <c r="O20" s="536"/>
      <c r="P20" s="536"/>
      <c r="Q20" s="536"/>
      <c r="R20" s="537"/>
    </row>
    <row r="21" spans="1:19" ht="24" customHeight="1">
      <c r="B21" s="268" t="s">
        <v>11</v>
      </c>
      <c r="C21" s="226"/>
      <c r="D21" s="226"/>
      <c r="E21" s="226"/>
      <c r="F21" s="227"/>
      <c r="G21" s="269" t="str">
        <f>IF('①&lt;事前&gt;申請書'!G22="","",'①&lt;事前&gt;申請書'!G22)</f>
        <v/>
      </c>
      <c r="H21" s="270"/>
      <c r="I21" s="270"/>
      <c r="J21" s="270"/>
      <c r="K21" s="270"/>
      <c r="L21" s="271"/>
      <c r="M21" s="105" t="s">
        <v>3</v>
      </c>
      <c r="N21" s="275" t="str">
        <f>IF('①&lt;事前&gt;申請書'!N22="","",'①&lt;事前&gt;申請書'!N22)</f>
        <v/>
      </c>
      <c r="O21" s="270"/>
      <c r="P21" s="270"/>
      <c r="Q21" s="270"/>
      <c r="R21" s="276"/>
    </row>
    <row r="22" spans="1:19" ht="22.5" customHeight="1">
      <c r="B22" s="299" t="s">
        <v>12</v>
      </c>
      <c r="C22" s="300"/>
      <c r="D22" s="300"/>
      <c r="E22" s="300"/>
      <c r="F22" s="300"/>
      <c r="G22" s="300"/>
      <c r="H22" s="300"/>
      <c r="I22" s="301"/>
      <c r="J22" s="266" t="str">
        <f>IF('①&lt;事前&gt;申請書'!J23="","",'①&lt;事前&gt;申請書'!J23)</f>
        <v/>
      </c>
      <c r="K22" s="267"/>
      <c r="L22" s="106" t="s">
        <v>4</v>
      </c>
      <c r="M22" s="531" t="s">
        <v>342</v>
      </c>
      <c r="N22" s="531"/>
      <c r="O22" s="531"/>
      <c r="P22" s="531"/>
      <c r="Q22" s="560" t="str">
        <f>IF('①&lt;事前&gt;申請書'!Q23="","",'①&lt;事前&gt;申請書'!Q23)</f>
        <v/>
      </c>
      <c r="R22" s="561"/>
    </row>
    <row r="23" spans="1:19" ht="22.5" hidden="1" customHeight="1">
      <c r="B23" s="163"/>
      <c r="C23" s="163"/>
      <c r="D23" s="163"/>
      <c r="E23" s="163"/>
      <c r="F23" s="163"/>
      <c r="G23" s="163"/>
      <c r="H23" s="163"/>
      <c r="I23" s="163"/>
      <c r="J23" s="164"/>
      <c r="K23" s="164"/>
      <c r="L23" s="163"/>
      <c r="M23" s="4"/>
      <c r="N23" s="4"/>
      <c r="O23" s="4"/>
      <c r="P23" s="4"/>
      <c r="Q23"/>
      <c r="R23"/>
    </row>
    <row r="24" spans="1:19" hidden="1">
      <c r="B24" s="558" t="s">
        <v>189</v>
      </c>
      <c r="C24" s="558"/>
      <c r="D24" s="558"/>
      <c r="E24" s="558"/>
      <c r="F24" s="558"/>
      <c r="G24" s="558"/>
      <c r="H24" s="558"/>
      <c r="I24" s="559" t="s">
        <v>190</v>
      </c>
      <c r="J24" s="559"/>
      <c r="K24" s="559"/>
      <c r="L24" s="559"/>
      <c r="M24" s="559"/>
      <c r="N24" s="559"/>
      <c r="O24" s="559" t="s">
        <v>191</v>
      </c>
      <c r="P24" s="559"/>
      <c r="Q24" s="559"/>
      <c r="R24" s="559"/>
      <c r="S24" s="559"/>
    </row>
    <row r="25" spans="1:19" ht="24.75" hidden="1" customHeight="1">
      <c r="B25" s="558"/>
      <c r="C25" s="558"/>
      <c r="D25" s="558"/>
      <c r="E25" s="558"/>
      <c r="F25" s="558"/>
      <c r="G25" s="558"/>
      <c r="H25" s="558"/>
      <c r="I25" s="429"/>
      <c r="J25" s="430"/>
      <c r="K25" s="430"/>
      <c r="L25" s="430"/>
      <c r="M25" s="430"/>
      <c r="N25" s="431"/>
      <c r="O25" s="559"/>
      <c r="P25" s="559"/>
      <c r="Q25" s="559"/>
      <c r="R25" s="559"/>
      <c r="S25" s="559"/>
    </row>
    <row r="26" spans="1:19" ht="18.75" hidden="1" customHeight="1">
      <c r="B26" s="562" t="s">
        <v>194</v>
      </c>
      <c r="C26" s="562"/>
      <c r="D26" s="562"/>
      <c r="E26" s="562"/>
      <c r="F26" s="562"/>
      <c r="G26" s="562"/>
      <c r="H26" s="562"/>
      <c r="I26" s="562"/>
      <c r="J26" s="562"/>
      <c r="K26" s="562"/>
      <c r="L26" s="562"/>
      <c r="M26" s="562"/>
      <c r="N26" s="562"/>
      <c r="O26" s="562"/>
      <c r="P26" s="562"/>
      <c r="Q26" s="562"/>
      <c r="R26" s="562"/>
      <c r="S26" s="562"/>
    </row>
    <row r="27" spans="1:19" ht="7.5" customHeight="1"/>
    <row r="28" spans="1:19" s="22" customFormat="1" ht="9" hidden="1" customHeight="1">
      <c r="A28" s="50"/>
      <c r="B28" s="6"/>
      <c r="C28" s="6"/>
      <c r="D28" s="6"/>
      <c r="E28" s="6"/>
      <c r="F28" s="6"/>
      <c r="G28" s="6"/>
      <c r="H28" s="6"/>
      <c r="I28" s="6"/>
      <c r="J28" s="6"/>
      <c r="K28" s="6"/>
      <c r="L28" s="6"/>
      <c r="M28" s="6"/>
      <c r="N28" s="6"/>
      <c r="O28" s="6"/>
      <c r="P28" s="6"/>
      <c r="Q28" s="6"/>
      <c r="R28" s="6"/>
      <c r="S28" s="7"/>
    </row>
    <row r="29" spans="1:19" s="24" customFormat="1" ht="24" hidden="1" customHeight="1" thickBot="1">
      <c r="A29" s="165"/>
      <c r="B29" s="236" t="s">
        <v>23</v>
      </c>
      <c r="C29" s="236"/>
      <c r="D29" s="479" t="str">
        <f>IF('①&lt;事前&gt;申請書'!D32="","",'①&lt;事前&gt;申請書'!D32)</f>
        <v/>
      </c>
      <c r="E29" s="479"/>
      <c r="F29" s="479"/>
      <c r="G29" s="479"/>
      <c r="H29" s="479"/>
      <c r="I29" s="479"/>
      <c r="J29" s="479"/>
      <c r="K29" s="479"/>
      <c r="L29" s="41" t="s">
        <v>15</v>
      </c>
      <c r="M29" s="27"/>
      <c r="N29" s="27"/>
      <c r="O29" s="27"/>
      <c r="P29" s="27"/>
      <c r="Q29" s="27"/>
      <c r="R29" s="27"/>
      <c r="S29" s="28"/>
    </row>
    <row r="30" spans="1:19" s="24" customFormat="1" ht="9.75" hidden="1" customHeight="1">
      <c r="A30" s="46"/>
      <c r="B30" s="27"/>
      <c r="C30" s="27"/>
      <c r="D30" s="27"/>
      <c r="E30" s="27"/>
      <c r="F30" s="27"/>
      <c r="G30" s="27"/>
      <c r="H30" s="27"/>
      <c r="I30" s="27"/>
      <c r="J30" s="27"/>
      <c r="K30" s="27"/>
      <c r="L30" s="27"/>
      <c r="M30" s="27"/>
      <c r="N30" s="27"/>
      <c r="O30" s="27"/>
      <c r="P30" s="27"/>
      <c r="Q30" s="27"/>
      <c r="R30" s="27"/>
      <c r="S30" s="28"/>
    </row>
    <row r="31" spans="1:19" s="24" customFormat="1" ht="12" hidden="1" customHeight="1">
      <c r="A31" s="165"/>
      <c r="B31" s="236" t="s">
        <v>31</v>
      </c>
      <c r="C31" s="482"/>
      <c r="D31" s="563" t="s">
        <v>25</v>
      </c>
      <c r="E31" s="564"/>
      <c r="F31" s="565"/>
      <c r="G31" s="566" t="s">
        <v>26</v>
      </c>
      <c r="H31" s="564"/>
      <c r="I31" s="564"/>
      <c r="J31" s="564"/>
      <c r="K31" s="565"/>
      <c r="L31" s="566" t="s">
        <v>27</v>
      </c>
      <c r="M31" s="565"/>
      <c r="N31" s="567" t="s">
        <v>150</v>
      </c>
      <c r="O31" s="568"/>
      <c r="P31" s="566" t="s">
        <v>28</v>
      </c>
      <c r="Q31" s="564"/>
      <c r="R31" s="569"/>
      <c r="S31" s="29"/>
    </row>
    <row r="32" spans="1:19" s="24" customFormat="1" ht="12" hidden="1" customHeight="1">
      <c r="A32" s="165"/>
      <c r="B32" s="236"/>
      <c r="C32" s="482"/>
      <c r="D32" s="570" t="str">
        <f>IF('①&lt;事前&gt;申請書'!D35="","",'①&lt;事前&gt;申請書'!D35)</f>
        <v/>
      </c>
      <c r="E32" s="571"/>
      <c r="F32" s="571"/>
      <c r="G32" s="579" t="str">
        <f>IF('①&lt;事前&gt;申請書'!G35="","",'①&lt;事前&gt;申請書'!G35)</f>
        <v/>
      </c>
      <c r="H32" s="580"/>
      <c r="I32" s="166" t="str">
        <f>IF('①&lt;事前&gt;申請書'!I35="","",'①&lt;事前&gt;申請書'!I35)</f>
        <v/>
      </c>
      <c r="J32" s="579" t="str">
        <f>IF('①&lt;事前&gt;申請書'!J35="","",'①&lt;事前&gt;申請書'!J35)</f>
        <v/>
      </c>
      <c r="K32" s="580"/>
      <c r="L32" s="581" t="str">
        <f>IF('①&lt;事前&gt;申請書'!L35="","",'①&lt;事前&gt;申請書'!L35)</f>
        <v/>
      </c>
      <c r="M32" s="581"/>
      <c r="N32" s="571" t="str">
        <f>IF('①&lt;事前&gt;申請書'!N35="","",'①&lt;事前&gt;申請書'!N35)</f>
        <v/>
      </c>
      <c r="O32" s="571"/>
      <c r="P32" s="582" t="str">
        <f>IF('①&lt;事前&gt;申請書'!P35="","",'①&lt;事前&gt;申請書'!P35)</f>
        <v/>
      </c>
      <c r="Q32" s="582"/>
      <c r="R32" s="583"/>
      <c r="S32" s="29"/>
    </row>
    <row r="33" spans="1:19" s="24" customFormat="1" ht="12" hidden="1" customHeight="1">
      <c r="A33" s="165"/>
      <c r="B33" s="236"/>
      <c r="C33" s="482"/>
      <c r="D33" s="574" t="str">
        <f>IF('①&lt;事前&gt;申請書'!D36="","",'①&lt;事前&gt;申請書'!D36)</f>
        <v/>
      </c>
      <c r="E33" s="575"/>
      <c r="F33" s="575"/>
      <c r="G33" s="576" t="str">
        <f>IF('①&lt;事前&gt;申請書'!G36="","",'①&lt;事前&gt;申請書'!G36)</f>
        <v/>
      </c>
      <c r="H33" s="577"/>
      <c r="I33" s="167" t="str">
        <f>IF('①&lt;事前&gt;申請書'!I36="","",'①&lt;事前&gt;申請書'!I36)</f>
        <v/>
      </c>
      <c r="J33" s="576" t="str">
        <f>IF('①&lt;事前&gt;申請書'!J36="","",'①&lt;事前&gt;申請書'!J36)</f>
        <v/>
      </c>
      <c r="K33" s="577"/>
      <c r="L33" s="578" t="str">
        <f>IF('①&lt;事前&gt;申請書'!L36="","",'①&lt;事前&gt;申請書'!L36)</f>
        <v/>
      </c>
      <c r="M33" s="578"/>
      <c r="N33" s="575" t="str">
        <f>IF('①&lt;事前&gt;申請書'!N36="","",'①&lt;事前&gt;申請書'!N36)</f>
        <v/>
      </c>
      <c r="O33" s="575"/>
      <c r="P33" s="572" t="str">
        <f>IF('①&lt;事前&gt;申請書'!P36="","",'①&lt;事前&gt;申請書'!P36)</f>
        <v/>
      </c>
      <c r="Q33" s="572"/>
      <c r="R33" s="573"/>
      <c r="S33" s="29"/>
    </row>
    <row r="34" spans="1:19" s="24" customFormat="1" ht="12" hidden="1" customHeight="1">
      <c r="A34" s="165"/>
      <c r="B34" s="236"/>
      <c r="C34" s="482"/>
      <c r="D34" s="574" t="str">
        <f>IF('①&lt;事前&gt;申請書'!D42="","",'①&lt;事前&gt;申請書'!D42)</f>
        <v/>
      </c>
      <c r="E34" s="575"/>
      <c r="F34" s="575"/>
      <c r="G34" s="576" t="str">
        <f>IF('①&lt;事前&gt;申請書'!G42="","",'①&lt;事前&gt;申請書'!G42)</f>
        <v/>
      </c>
      <c r="H34" s="577"/>
      <c r="I34" s="167" t="str">
        <f>IF('①&lt;事前&gt;申請書'!I42="","",'①&lt;事前&gt;申請書'!I42)</f>
        <v/>
      </c>
      <c r="J34" s="576" t="str">
        <f>IF('①&lt;事前&gt;申請書'!J42="","",'①&lt;事前&gt;申請書'!J42)</f>
        <v/>
      </c>
      <c r="K34" s="577"/>
      <c r="L34" s="578" t="str">
        <f>IF('①&lt;事前&gt;申請書'!L42="","",'①&lt;事前&gt;申請書'!L42)</f>
        <v/>
      </c>
      <c r="M34" s="578"/>
      <c r="N34" s="575" t="str">
        <f>IF('①&lt;事前&gt;申請書'!N42="","",'①&lt;事前&gt;申請書'!N42)</f>
        <v/>
      </c>
      <c r="O34" s="575"/>
      <c r="P34" s="572" t="str">
        <f>IF('①&lt;事前&gt;申請書'!P42="","",'①&lt;事前&gt;申請書'!P42)</f>
        <v/>
      </c>
      <c r="Q34" s="572"/>
      <c r="R34" s="573"/>
      <c r="S34" s="29"/>
    </row>
    <row r="35" spans="1:19" s="24" customFormat="1" ht="12" hidden="1" customHeight="1">
      <c r="A35" s="165"/>
      <c r="B35" s="236"/>
      <c r="C35" s="482"/>
      <c r="D35" s="574" t="str">
        <f>IF('①&lt;事前&gt;申請書'!D43="","",'①&lt;事前&gt;申請書'!D43)</f>
        <v/>
      </c>
      <c r="E35" s="575"/>
      <c r="F35" s="575"/>
      <c r="G35" s="576" t="str">
        <f>IF('①&lt;事前&gt;申請書'!G43="","",'①&lt;事前&gt;申請書'!G43)</f>
        <v/>
      </c>
      <c r="H35" s="577"/>
      <c r="I35" s="167" t="str">
        <f>IF('①&lt;事前&gt;申請書'!I43="","",'①&lt;事前&gt;申請書'!I43)</f>
        <v/>
      </c>
      <c r="J35" s="576" t="str">
        <f>IF('①&lt;事前&gt;申請書'!J43="","",'①&lt;事前&gt;申請書'!J43)</f>
        <v/>
      </c>
      <c r="K35" s="577"/>
      <c r="L35" s="578" t="str">
        <f>IF('①&lt;事前&gt;申請書'!L43="","",'①&lt;事前&gt;申請書'!L43)</f>
        <v/>
      </c>
      <c r="M35" s="578"/>
      <c r="N35" s="575" t="str">
        <f>IF('①&lt;事前&gt;申請書'!N43="","",'①&lt;事前&gt;申請書'!N43)</f>
        <v/>
      </c>
      <c r="O35" s="575"/>
      <c r="P35" s="572" t="str">
        <f>IF('①&lt;事前&gt;申請書'!P43="","",'①&lt;事前&gt;申請書'!P43)</f>
        <v/>
      </c>
      <c r="Q35" s="572"/>
      <c r="R35" s="573"/>
      <c r="S35" s="29"/>
    </row>
    <row r="36" spans="1:19" s="24" customFormat="1" ht="12" hidden="1" customHeight="1">
      <c r="A36" s="165"/>
      <c r="B36" s="236"/>
      <c r="C36" s="482"/>
      <c r="D36" s="574" t="str">
        <f>IF('①&lt;事前&gt;申請書'!D44="","",'①&lt;事前&gt;申請書'!D44)</f>
        <v/>
      </c>
      <c r="E36" s="575"/>
      <c r="F36" s="575"/>
      <c r="G36" s="576" t="str">
        <f>IF('①&lt;事前&gt;申請書'!G44="","",'①&lt;事前&gt;申請書'!G44)</f>
        <v/>
      </c>
      <c r="H36" s="577"/>
      <c r="I36" s="167" t="str">
        <f>IF('①&lt;事前&gt;申請書'!I44="","",'①&lt;事前&gt;申請書'!I44)</f>
        <v/>
      </c>
      <c r="J36" s="576" t="str">
        <f>IF('①&lt;事前&gt;申請書'!J44="","",'①&lt;事前&gt;申請書'!J44)</f>
        <v/>
      </c>
      <c r="K36" s="577"/>
      <c r="L36" s="578" t="str">
        <f>IF('①&lt;事前&gt;申請書'!L44="","",'①&lt;事前&gt;申請書'!L44)</f>
        <v/>
      </c>
      <c r="M36" s="578"/>
      <c r="N36" s="575" t="str">
        <f>IF('①&lt;事前&gt;申請書'!N44="","",'①&lt;事前&gt;申請書'!N44)</f>
        <v/>
      </c>
      <c r="O36" s="575"/>
      <c r="P36" s="572" t="str">
        <f>IF('①&lt;事前&gt;申請書'!P44="","",'①&lt;事前&gt;申請書'!P44)</f>
        <v/>
      </c>
      <c r="Q36" s="572"/>
      <c r="R36" s="573"/>
      <c r="S36" s="29"/>
    </row>
    <row r="37" spans="1:19" s="24" customFormat="1" ht="12" hidden="1" customHeight="1">
      <c r="A37" s="165"/>
      <c r="B37" s="236"/>
      <c r="C37" s="482"/>
      <c r="D37" s="574" t="str">
        <f>IF('①&lt;事前&gt;申請書'!D45="","",'①&lt;事前&gt;申請書'!D45)</f>
        <v/>
      </c>
      <c r="E37" s="575"/>
      <c r="F37" s="575"/>
      <c r="G37" s="576" t="str">
        <f>IF('①&lt;事前&gt;申請書'!G45="","",'①&lt;事前&gt;申請書'!G45)</f>
        <v/>
      </c>
      <c r="H37" s="577"/>
      <c r="I37" s="167" t="str">
        <f>IF('①&lt;事前&gt;申請書'!I45="","",'①&lt;事前&gt;申請書'!I45)</f>
        <v/>
      </c>
      <c r="J37" s="576" t="str">
        <f>IF('①&lt;事前&gt;申請書'!J45="","",'①&lt;事前&gt;申請書'!J45)</f>
        <v/>
      </c>
      <c r="K37" s="577"/>
      <c r="L37" s="578" t="str">
        <f>IF('①&lt;事前&gt;申請書'!L45="","",'①&lt;事前&gt;申請書'!L45)</f>
        <v/>
      </c>
      <c r="M37" s="578"/>
      <c r="N37" s="575" t="str">
        <f>IF('①&lt;事前&gt;申請書'!N45="","",'①&lt;事前&gt;申請書'!N45)</f>
        <v/>
      </c>
      <c r="O37" s="575"/>
      <c r="P37" s="572" t="str">
        <f>IF('①&lt;事前&gt;申請書'!P45="","",'①&lt;事前&gt;申請書'!P45)</f>
        <v/>
      </c>
      <c r="Q37" s="572"/>
      <c r="R37" s="573"/>
      <c r="S37" s="29"/>
    </row>
    <row r="38" spans="1:19" s="24" customFormat="1" ht="12" hidden="1" customHeight="1">
      <c r="A38" s="165"/>
      <c r="B38" s="236"/>
      <c r="C38" s="482"/>
      <c r="D38" s="574" t="str">
        <f>IF('①&lt;事前&gt;申請書'!D46="","",'①&lt;事前&gt;申請書'!D46)</f>
        <v/>
      </c>
      <c r="E38" s="575"/>
      <c r="F38" s="575"/>
      <c r="G38" s="576" t="str">
        <f>IF('①&lt;事前&gt;申請書'!G46="","",'①&lt;事前&gt;申請書'!G46)</f>
        <v/>
      </c>
      <c r="H38" s="577"/>
      <c r="I38" s="167" t="str">
        <f>IF('①&lt;事前&gt;申請書'!I46="","",'①&lt;事前&gt;申請書'!I46)</f>
        <v/>
      </c>
      <c r="J38" s="576" t="str">
        <f>IF('①&lt;事前&gt;申請書'!J46="","",'①&lt;事前&gt;申請書'!J46)</f>
        <v/>
      </c>
      <c r="K38" s="577"/>
      <c r="L38" s="578" t="str">
        <f>IF('①&lt;事前&gt;申請書'!L46="","",'①&lt;事前&gt;申請書'!L46)</f>
        <v/>
      </c>
      <c r="M38" s="578"/>
      <c r="N38" s="575" t="str">
        <f>IF('①&lt;事前&gt;申請書'!N46="","",'①&lt;事前&gt;申請書'!N46)</f>
        <v/>
      </c>
      <c r="O38" s="575"/>
      <c r="P38" s="572" t="str">
        <f>IF('①&lt;事前&gt;申請書'!P46="","",'①&lt;事前&gt;申請書'!P46)</f>
        <v/>
      </c>
      <c r="Q38" s="572"/>
      <c r="R38" s="573"/>
      <c r="S38" s="29"/>
    </row>
    <row r="39" spans="1:19" s="24" customFormat="1" ht="12" hidden="1" customHeight="1">
      <c r="A39" s="165"/>
      <c r="B39" s="236"/>
      <c r="C39" s="482"/>
      <c r="D39" s="574" t="str">
        <f>IF('①&lt;事前&gt;申請書'!D47="","",'①&lt;事前&gt;申請書'!D47)</f>
        <v/>
      </c>
      <c r="E39" s="575"/>
      <c r="F39" s="575"/>
      <c r="G39" s="576" t="str">
        <f>IF('①&lt;事前&gt;申請書'!G47="","",'①&lt;事前&gt;申請書'!G47)</f>
        <v/>
      </c>
      <c r="H39" s="577"/>
      <c r="I39" s="167" t="str">
        <f>IF('①&lt;事前&gt;申請書'!I47="","",'①&lt;事前&gt;申請書'!I47)</f>
        <v/>
      </c>
      <c r="J39" s="576" t="str">
        <f>IF('①&lt;事前&gt;申請書'!J47="","",'①&lt;事前&gt;申請書'!J47)</f>
        <v/>
      </c>
      <c r="K39" s="577"/>
      <c r="L39" s="578" t="str">
        <f>IF('①&lt;事前&gt;申請書'!L47="","",'①&lt;事前&gt;申請書'!L47)</f>
        <v/>
      </c>
      <c r="M39" s="578"/>
      <c r="N39" s="575" t="str">
        <f>IF('①&lt;事前&gt;申請書'!N47="","",'①&lt;事前&gt;申請書'!N47)</f>
        <v/>
      </c>
      <c r="O39" s="575"/>
      <c r="P39" s="572" t="str">
        <f>IF('①&lt;事前&gt;申請書'!P47="","",'①&lt;事前&gt;申請書'!P47)</f>
        <v/>
      </c>
      <c r="Q39" s="572"/>
      <c r="R39" s="573"/>
      <c r="S39" s="29"/>
    </row>
    <row r="40" spans="1:19" s="24" customFormat="1" ht="12" hidden="1" customHeight="1">
      <c r="A40" s="165"/>
      <c r="B40" s="236"/>
      <c r="C40" s="482"/>
      <c r="D40" s="593" t="s">
        <v>151</v>
      </c>
      <c r="E40" s="594"/>
      <c r="F40" s="594"/>
      <c r="G40" s="594"/>
      <c r="H40" s="594"/>
      <c r="I40" s="594"/>
      <c r="J40" s="594"/>
      <c r="K40" s="594"/>
      <c r="L40" s="594"/>
      <c r="M40" s="594"/>
      <c r="N40" s="594"/>
      <c r="O40" s="595"/>
      <c r="P40" s="596">
        <f>IF('①&lt;事前&gt;申請書'!P48="","",'①&lt;事前&gt;申請書'!P48)</f>
        <v>0</v>
      </c>
      <c r="Q40" s="597"/>
      <c r="R40" s="598"/>
      <c r="S40" s="29"/>
    </row>
    <row r="41" spans="1:19" s="24" customFormat="1" ht="12" hidden="1" customHeight="1">
      <c r="A41" s="165"/>
      <c r="B41" s="483"/>
      <c r="C41" s="482"/>
      <c r="D41" s="599" t="str">
        <f>'①&lt;事前&gt;申請書'!D51</f>
        <v>宿泊補助費（上限10,000円×泊数）</v>
      </c>
      <c r="E41" s="600"/>
      <c r="F41" s="600"/>
      <c r="G41" s="600"/>
      <c r="H41" s="600"/>
      <c r="I41" s="601"/>
      <c r="J41" s="602" t="str">
        <f>IF('①&lt;事前&gt;申請書'!J51="","",'①&lt;事前&gt;申請書'!J51)</f>
        <v/>
      </c>
      <c r="K41" s="603"/>
      <c r="L41" s="603"/>
      <c r="M41" s="603"/>
      <c r="N41" s="603"/>
      <c r="O41" s="603"/>
      <c r="P41" s="603"/>
      <c r="Q41" s="603"/>
      <c r="R41" s="604"/>
      <c r="S41" s="29"/>
    </row>
    <row r="42" spans="1:19" s="24" customFormat="1" ht="6.75" hidden="1" customHeight="1">
      <c r="A42" s="46"/>
      <c r="B42" s="27"/>
      <c r="C42" s="27"/>
      <c r="D42" s="27"/>
      <c r="E42" s="27"/>
      <c r="F42" s="27"/>
      <c r="G42" s="27"/>
      <c r="H42" s="27"/>
      <c r="I42" s="27"/>
      <c r="J42" s="27"/>
      <c r="K42" s="27"/>
      <c r="L42" s="27"/>
      <c r="M42" s="27"/>
      <c r="N42" s="27"/>
      <c r="O42" s="27"/>
      <c r="P42" s="27"/>
      <c r="Q42" s="27"/>
      <c r="R42" s="27"/>
      <c r="S42" s="28"/>
    </row>
    <row r="43" spans="1:19" s="24" customFormat="1" ht="18" hidden="1">
      <c r="A43" s="46"/>
      <c r="B43" s="27"/>
      <c r="C43" s="27"/>
      <c r="D43" s="26"/>
      <c r="E43" s="58" t="str">
        <f>IF('①&lt;事前&gt;申請書'!U52=TRUE,"○","")</f>
        <v/>
      </c>
      <c r="F43" s="494" t="s">
        <v>41</v>
      </c>
      <c r="G43" s="261"/>
      <c r="H43" s="261"/>
      <c r="I43" s="74"/>
      <c r="J43" s="65" t="str">
        <f>IF('①&lt;事前&gt;申請書'!J50="","",'①&lt;事前&gt;申請書'!J50)</f>
        <v/>
      </c>
      <c r="K43" s="36" t="s">
        <v>18</v>
      </c>
      <c r="N43" s="58" t="str">
        <f>IF('①&lt;事前&gt;申請書'!$W$52=TRUE,"○","")</f>
        <v/>
      </c>
      <c r="O43" s="68" t="s">
        <v>40</v>
      </c>
      <c r="P43" s="27"/>
      <c r="R43" s="27"/>
      <c r="S43" s="28"/>
    </row>
    <row r="44" spans="1:19" s="24" customFormat="1" ht="9.75" hidden="1" customHeight="1">
      <c r="A44" s="46"/>
      <c r="B44" s="27"/>
      <c r="C44" s="27"/>
      <c r="D44" s="27"/>
      <c r="E44" s="27"/>
      <c r="F44" s="27"/>
      <c r="G44" s="27"/>
      <c r="H44" s="27"/>
      <c r="I44" s="27"/>
      <c r="J44" s="27"/>
      <c r="K44" s="27"/>
      <c r="L44" s="27"/>
      <c r="M44" s="27"/>
      <c r="N44" s="27"/>
      <c r="O44" s="27"/>
      <c r="P44" s="27"/>
      <c r="Q44" s="27"/>
      <c r="R44" s="27"/>
      <c r="S44" s="28"/>
    </row>
    <row r="45" spans="1:19" s="24" customFormat="1" ht="14.25" hidden="1" customHeight="1">
      <c r="A45" s="46"/>
      <c r="B45" s="27"/>
      <c r="C45" s="27"/>
      <c r="D45" s="27"/>
      <c r="E45" s="27"/>
      <c r="F45" s="27"/>
      <c r="G45" s="27"/>
      <c r="H45" s="27"/>
      <c r="I45" s="27"/>
      <c r="J45" s="27"/>
      <c r="K45" s="70" t="s">
        <v>47</v>
      </c>
      <c r="L45" s="35"/>
      <c r="M45" s="35"/>
      <c r="N45" s="35"/>
      <c r="O45" s="27"/>
      <c r="P45" s="27"/>
      <c r="Q45" s="27"/>
      <c r="R45" s="27"/>
      <c r="S45" s="28"/>
    </row>
    <row r="46" spans="1:19" s="24" customFormat="1" ht="24" hidden="1" customHeight="1" thickBot="1">
      <c r="A46" s="165"/>
      <c r="B46" s="40" t="s">
        <v>13</v>
      </c>
      <c r="C46" s="26"/>
      <c r="D46" s="481" t="str">
        <f>IF('①&lt;事前&gt;申請書'!D56="","",'①&lt;事前&gt;申請書'!D56)</f>
        <v/>
      </c>
      <c r="E46" s="481"/>
      <c r="F46" s="27" t="s">
        <v>14</v>
      </c>
      <c r="G46" s="27"/>
      <c r="H46" s="27"/>
      <c r="I46" s="27"/>
      <c r="J46" s="30"/>
      <c r="K46" s="480" t="s">
        <v>24</v>
      </c>
      <c r="L46" s="480"/>
      <c r="M46" s="479" t="str">
        <f>IF('①&lt;事前&gt;申請書'!M56="","",'①&lt;事前&gt;申請書'!M56)</f>
        <v/>
      </c>
      <c r="N46" s="479"/>
      <c r="O46" s="479"/>
      <c r="P46" s="479"/>
      <c r="Q46" s="479"/>
      <c r="R46" s="479"/>
      <c r="S46" s="42" t="s">
        <v>15</v>
      </c>
    </row>
    <row r="47" spans="1:19" s="22" customFormat="1" ht="9" hidden="1" customHeight="1" thickBot="1">
      <c r="A47" s="168"/>
      <c r="B47" s="33"/>
      <c r="C47" s="33"/>
      <c r="D47" s="33"/>
      <c r="E47" s="33"/>
      <c r="F47" s="33"/>
      <c r="G47" s="33"/>
      <c r="H47" s="33"/>
      <c r="I47" s="33"/>
      <c r="J47" s="33"/>
      <c r="K47" s="33"/>
      <c r="L47" s="33"/>
      <c r="M47" s="33"/>
      <c r="N47" s="33"/>
      <c r="O47" s="33"/>
      <c r="P47" s="33"/>
      <c r="Q47" s="33"/>
      <c r="R47" s="33"/>
      <c r="S47" s="34"/>
    </row>
    <row r="48" spans="1:19" s="22" customFormat="1" ht="12.75" hidden="1" customHeight="1"/>
    <row r="49" spans="2:28" s="22" customFormat="1" ht="49.5" customHeight="1">
      <c r="B49" s="532" t="s">
        <v>165</v>
      </c>
      <c r="C49" s="532"/>
      <c r="D49" s="532"/>
      <c r="E49" s="586"/>
      <c r="F49" s="586"/>
      <c r="G49" s="586"/>
      <c r="H49" s="586"/>
      <c r="I49" s="586"/>
      <c r="J49" s="586"/>
      <c r="K49" s="586"/>
      <c r="L49" s="586"/>
      <c r="M49" s="586"/>
      <c r="N49" s="586"/>
      <c r="O49" s="586"/>
      <c r="P49" s="586"/>
      <c r="Q49" s="586"/>
      <c r="R49" s="586"/>
      <c r="S49" s="586"/>
    </row>
    <row r="50" spans="2:28" ht="49.5" customHeight="1">
      <c r="B50" s="532" t="s">
        <v>166</v>
      </c>
      <c r="C50" s="532"/>
      <c r="D50" s="532"/>
      <c r="E50" s="586"/>
      <c r="F50" s="586"/>
      <c r="G50" s="586"/>
      <c r="H50" s="586"/>
      <c r="I50" s="586"/>
      <c r="J50" s="586"/>
      <c r="K50" s="586"/>
      <c r="L50" s="586"/>
      <c r="M50" s="586"/>
      <c r="N50" s="586"/>
      <c r="O50" s="586"/>
      <c r="P50" s="586"/>
      <c r="Q50" s="586"/>
      <c r="R50" s="586"/>
      <c r="S50" s="586"/>
    </row>
    <row r="51" spans="2:28" ht="49.5" customHeight="1">
      <c r="B51" s="240" t="s">
        <v>167</v>
      </c>
      <c r="C51" s="240"/>
      <c r="D51" s="240"/>
      <c r="E51" s="586"/>
      <c r="F51" s="586"/>
      <c r="G51" s="586"/>
      <c r="H51" s="586"/>
      <c r="I51" s="586"/>
      <c r="J51" s="586"/>
      <c r="K51" s="586"/>
      <c r="L51" s="586"/>
      <c r="M51" s="586"/>
      <c r="N51" s="586"/>
      <c r="O51" s="586"/>
      <c r="P51" s="586"/>
      <c r="Q51" s="586"/>
      <c r="R51" s="586"/>
      <c r="S51" s="586"/>
    </row>
    <row r="52" spans="2:28" ht="49.5" customHeight="1">
      <c r="B52" s="585" t="s">
        <v>226</v>
      </c>
      <c r="C52" s="532"/>
      <c r="D52" s="532"/>
      <c r="E52" s="586"/>
      <c r="F52" s="586"/>
      <c r="G52" s="586"/>
      <c r="H52" s="586"/>
      <c r="I52" s="586"/>
      <c r="J52" s="586"/>
      <c r="K52" s="586"/>
      <c r="L52" s="586"/>
      <c r="M52" s="586"/>
      <c r="N52" s="586"/>
      <c r="O52" s="586"/>
      <c r="P52" s="586"/>
      <c r="Q52" s="586"/>
      <c r="R52" s="586"/>
      <c r="S52" s="586"/>
    </row>
    <row r="53" spans="2:28" ht="6" customHeight="1">
      <c r="B53" s="26"/>
      <c r="C53" s="26"/>
      <c r="D53" s="26"/>
      <c r="E53" s="26"/>
      <c r="F53" s="26"/>
      <c r="G53" s="26"/>
      <c r="H53" s="26"/>
      <c r="I53" s="26"/>
      <c r="J53" s="26"/>
      <c r="K53" s="26"/>
      <c r="L53" s="26"/>
      <c r="M53" s="26"/>
      <c r="N53" s="26"/>
      <c r="O53" s="26"/>
      <c r="P53" s="26"/>
      <c r="Q53" s="26"/>
      <c r="R53" s="26"/>
      <c r="S53" s="26"/>
    </row>
    <row r="54" spans="2:28" ht="18" customHeight="1">
      <c r="B54" s="26" t="s">
        <v>168</v>
      </c>
      <c r="C54" s="26"/>
      <c r="D54" s="26"/>
      <c r="E54" s="26"/>
      <c r="F54" s="26"/>
      <c r="G54" s="26"/>
      <c r="H54" s="26"/>
      <c r="I54" s="26"/>
      <c r="J54" s="26"/>
      <c r="K54" s="26"/>
      <c r="L54" s="26"/>
      <c r="M54" s="26"/>
      <c r="N54" s="26"/>
      <c r="O54" s="26"/>
      <c r="P54" s="26"/>
      <c r="Q54" s="26"/>
      <c r="R54" s="26"/>
      <c r="S54" s="26"/>
    </row>
    <row r="55" spans="2:28" ht="18" customHeight="1">
      <c r="B55" s="587" t="s">
        <v>169</v>
      </c>
      <c r="C55" s="588"/>
      <c r="D55" s="588"/>
      <c r="E55" s="588"/>
      <c r="F55" s="588"/>
      <c r="G55" s="588"/>
      <c r="H55" s="588"/>
      <c r="I55" s="588"/>
      <c r="J55" s="588"/>
      <c r="K55" s="588"/>
      <c r="L55" s="588"/>
      <c r="M55" s="588"/>
      <c r="N55" s="588"/>
      <c r="O55" s="588"/>
      <c r="P55" s="588"/>
      <c r="Q55" s="588"/>
      <c r="R55" s="588"/>
      <c r="S55" s="589"/>
    </row>
    <row r="56" spans="2:28" ht="25.5" customHeight="1">
      <c r="B56" s="170"/>
      <c r="C56" s="171" t="s">
        <v>170</v>
      </c>
      <c r="D56" s="171"/>
      <c r="E56" s="171"/>
      <c r="F56" s="171"/>
      <c r="G56" s="171" t="s">
        <v>171</v>
      </c>
      <c r="H56" s="171"/>
      <c r="I56" s="171"/>
      <c r="J56" s="171"/>
      <c r="K56" s="171" t="s">
        <v>172</v>
      </c>
      <c r="L56" s="171"/>
      <c r="M56" s="171"/>
      <c r="N56" s="171" t="s">
        <v>173</v>
      </c>
      <c r="O56" s="171"/>
      <c r="P56" s="171"/>
      <c r="Q56" s="171" t="s">
        <v>174</v>
      </c>
      <c r="R56" s="171"/>
      <c r="S56" s="172"/>
      <c r="V56" s="179" t="b">
        <v>0</v>
      </c>
      <c r="W56" s="179" t="b">
        <v>0</v>
      </c>
      <c r="X56" s="179" t="b">
        <v>0</v>
      </c>
      <c r="Y56" s="179" t="b">
        <v>0</v>
      </c>
      <c r="Z56" s="179" t="b">
        <v>0</v>
      </c>
      <c r="AB56" s="1">
        <f>COUNTIF($V56:$Z57,"TRUE")</f>
        <v>0</v>
      </c>
    </row>
    <row r="57" spans="2:28" ht="25.5" customHeight="1">
      <c r="B57" s="173"/>
      <c r="C57" s="174" t="s">
        <v>175</v>
      </c>
      <c r="D57" s="174"/>
      <c r="E57" s="174"/>
      <c r="F57" s="174"/>
      <c r="G57" s="174" t="s">
        <v>176</v>
      </c>
      <c r="H57" s="174"/>
      <c r="I57" s="174"/>
      <c r="J57" s="174"/>
      <c r="K57" s="174" t="s">
        <v>177</v>
      </c>
      <c r="L57" s="174"/>
      <c r="M57" s="174"/>
      <c r="N57" s="174"/>
      <c r="O57" s="174"/>
      <c r="P57" s="174" t="s">
        <v>178</v>
      </c>
      <c r="Q57" s="174"/>
      <c r="R57" s="174"/>
      <c r="S57" s="175"/>
      <c r="V57" s="179" t="b">
        <v>0</v>
      </c>
      <c r="W57" s="179" t="b">
        <v>0</v>
      </c>
      <c r="X57" s="179" t="b">
        <v>0</v>
      </c>
      <c r="Y57" s="179" t="b">
        <v>0</v>
      </c>
      <c r="Z57" s="80"/>
    </row>
    <row r="58" spans="2:28" ht="7.5" customHeight="1"/>
    <row r="59" spans="2:28" ht="18" customHeight="1">
      <c r="B59" s="587" t="s">
        <v>179</v>
      </c>
      <c r="C59" s="588"/>
      <c r="D59" s="588"/>
      <c r="E59" s="588"/>
      <c r="F59" s="588"/>
      <c r="G59" s="588"/>
      <c r="H59" s="588"/>
      <c r="I59" s="588"/>
      <c r="J59" s="588"/>
      <c r="K59" s="588"/>
      <c r="L59" s="588"/>
      <c r="M59" s="588"/>
      <c r="N59" s="588"/>
      <c r="O59" s="588"/>
      <c r="P59" s="588"/>
      <c r="Q59" s="588"/>
      <c r="R59" s="588"/>
      <c r="S59" s="589"/>
    </row>
    <row r="60" spans="2:28" ht="25.5" customHeight="1">
      <c r="B60" s="176"/>
      <c r="C60" s="177" t="s">
        <v>180</v>
      </c>
      <c r="D60" s="177"/>
      <c r="E60" s="177"/>
      <c r="F60" s="177"/>
      <c r="G60" s="177" t="s">
        <v>181</v>
      </c>
      <c r="H60" s="177"/>
      <c r="I60" s="177"/>
      <c r="J60" s="177"/>
      <c r="K60" s="177" t="s">
        <v>182</v>
      </c>
      <c r="L60" s="177"/>
      <c r="M60" s="177"/>
      <c r="N60" s="177" t="s">
        <v>183</v>
      </c>
      <c r="O60" s="177"/>
      <c r="P60" s="177"/>
      <c r="Q60" s="177"/>
      <c r="R60" s="177"/>
      <c r="S60" s="178"/>
      <c r="V60" s="179" t="b">
        <v>0</v>
      </c>
      <c r="W60" s="179" t="b">
        <v>0</v>
      </c>
      <c r="X60" s="179" t="b">
        <v>0</v>
      </c>
      <c r="Y60" s="179" t="b">
        <v>0</v>
      </c>
      <c r="Z60" s="179" t="b">
        <v>0</v>
      </c>
      <c r="AB60" s="1">
        <f>COUNTIF($V60:$Z60,"TRUE")</f>
        <v>0</v>
      </c>
    </row>
    <row r="61" spans="2:28" ht="6" customHeight="1"/>
    <row r="62" spans="2:28" ht="18" customHeight="1">
      <c r="B62" s="587" t="s">
        <v>184</v>
      </c>
      <c r="C62" s="588"/>
      <c r="D62" s="588"/>
      <c r="E62" s="588"/>
      <c r="F62" s="588"/>
      <c r="G62" s="588"/>
      <c r="H62" s="588"/>
      <c r="I62" s="588"/>
      <c r="J62" s="588"/>
      <c r="K62" s="588"/>
      <c r="L62" s="588"/>
      <c r="M62" s="588"/>
      <c r="N62" s="588"/>
      <c r="O62" s="588"/>
      <c r="P62" s="588"/>
      <c r="Q62" s="588"/>
      <c r="R62" s="588"/>
      <c r="S62" s="589"/>
    </row>
    <row r="63" spans="2:28" ht="49.5" customHeight="1">
      <c r="B63" s="590"/>
      <c r="C63" s="591"/>
      <c r="D63" s="591"/>
      <c r="E63" s="591"/>
      <c r="F63" s="591"/>
      <c r="G63" s="591"/>
      <c r="H63" s="591"/>
      <c r="I63" s="591"/>
      <c r="J63" s="591"/>
      <c r="K63" s="591"/>
      <c r="L63" s="591"/>
      <c r="M63" s="591"/>
      <c r="N63" s="591"/>
      <c r="O63" s="591"/>
      <c r="P63" s="591"/>
      <c r="Q63" s="591"/>
      <c r="R63" s="591"/>
      <c r="S63" s="592"/>
      <c r="V63" s="169"/>
      <c r="W63" s="169"/>
      <c r="X63" s="169"/>
      <c r="Y63" s="169"/>
      <c r="Z63" s="169"/>
    </row>
    <row r="64" spans="2:28" ht="3.75" customHeight="1"/>
    <row r="65" spans="2:14">
      <c r="B65" s="160" t="s">
        <v>185</v>
      </c>
    </row>
    <row r="66" spans="2:14">
      <c r="B66" s="161" t="s">
        <v>347</v>
      </c>
    </row>
    <row r="67" spans="2:14">
      <c r="B67" s="161" t="s">
        <v>186</v>
      </c>
    </row>
    <row r="68" spans="2:14">
      <c r="B68" s="161" t="s">
        <v>351</v>
      </c>
    </row>
    <row r="69" spans="2:14" ht="9" customHeight="1">
      <c r="B69" s="161"/>
    </row>
    <row r="70" spans="2:14" ht="18" customHeight="1">
      <c r="N70" s="155" t="s">
        <v>187</v>
      </c>
    </row>
    <row r="71" spans="2:14" ht="18" customHeight="1"/>
    <row r="72" spans="2:14" ht="18" customHeight="1"/>
    <row r="73" spans="2:14" ht="18" customHeight="1"/>
    <row r="74" spans="2:14" ht="18" customHeight="1"/>
    <row r="75" spans="2:14" ht="18" customHeight="1"/>
    <row r="76" spans="2:14" ht="18" customHeight="1"/>
    <row r="77" spans="2:14" ht="18" customHeight="1"/>
    <row r="78" spans="2:14" ht="18" customHeight="1"/>
    <row r="79" spans="2:14" ht="18" customHeight="1"/>
    <row r="80" spans="2: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algorithmName="SHA-512" hashValue="6yDYNtiFdWo9DEjkd8VSwt+FXSTjKMZTemf+2LZSMXPBdPOP8AdnHOgYFTH0V+WCHEqkRlmuItvJQm4tqKf8sA==" saltValue="JaXXzYfOFbg0bMGGc/yzdg==" spinCount="100000" sheet="1" objects="1" scenarios="1"/>
  <mergeCells count="120">
    <mergeCell ref="R1:T1"/>
    <mergeCell ref="B52:D52"/>
    <mergeCell ref="E52:S52"/>
    <mergeCell ref="B55:S55"/>
    <mergeCell ref="B59:S59"/>
    <mergeCell ref="B62:S62"/>
    <mergeCell ref="B63:S63"/>
    <mergeCell ref="B49:D49"/>
    <mergeCell ref="E49:S49"/>
    <mergeCell ref="B50:D50"/>
    <mergeCell ref="E50:S50"/>
    <mergeCell ref="B51:D51"/>
    <mergeCell ref="E51:S51"/>
    <mergeCell ref="D40:O40"/>
    <mergeCell ref="P40:R40"/>
    <mergeCell ref="D41:I41"/>
    <mergeCell ref="J41:R41"/>
    <mergeCell ref="F43:H43"/>
    <mergeCell ref="D46:E46"/>
    <mergeCell ref="K46:L46"/>
    <mergeCell ref="M46:R46"/>
    <mergeCell ref="D39:F39"/>
    <mergeCell ref="G39:H39"/>
    <mergeCell ref="J39:K39"/>
    <mergeCell ref="L39:M39"/>
    <mergeCell ref="N39:O39"/>
    <mergeCell ref="P39:R39"/>
    <mergeCell ref="D38:F38"/>
    <mergeCell ref="G38:H38"/>
    <mergeCell ref="J38:K38"/>
    <mergeCell ref="L38:M38"/>
    <mergeCell ref="N38:O38"/>
    <mergeCell ref="P38:R38"/>
    <mergeCell ref="D37:F37"/>
    <mergeCell ref="G37:H37"/>
    <mergeCell ref="J37:K37"/>
    <mergeCell ref="L37:M37"/>
    <mergeCell ref="N37:O37"/>
    <mergeCell ref="P37:R37"/>
    <mergeCell ref="J33:K33"/>
    <mergeCell ref="L33:M33"/>
    <mergeCell ref="N33:O33"/>
    <mergeCell ref="D36:F36"/>
    <mergeCell ref="G36:H36"/>
    <mergeCell ref="J36:K36"/>
    <mergeCell ref="L36:M36"/>
    <mergeCell ref="N36:O36"/>
    <mergeCell ref="P36:R36"/>
    <mergeCell ref="D35:F35"/>
    <mergeCell ref="G35:H35"/>
    <mergeCell ref="J35:K35"/>
    <mergeCell ref="L35:M35"/>
    <mergeCell ref="N35:O35"/>
    <mergeCell ref="P35:R35"/>
    <mergeCell ref="B26:S26"/>
    <mergeCell ref="B29:C29"/>
    <mergeCell ref="D29:K29"/>
    <mergeCell ref="B31:C41"/>
    <mergeCell ref="D31:F31"/>
    <mergeCell ref="G31:K31"/>
    <mergeCell ref="L31:M31"/>
    <mergeCell ref="N31:O31"/>
    <mergeCell ref="P31:R31"/>
    <mergeCell ref="D32:F32"/>
    <mergeCell ref="P33:R33"/>
    <mergeCell ref="D34:F34"/>
    <mergeCell ref="G34:H34"/>
    <mergeCell ref="J34:K34"/>
    <mergeCell ref="L34:M34"/>
    <mergeCell ref="N34:O34"/>
    <mergeCell ref="P34:R34"/>
    <mergeCell ref="G32:H32"/>
    <mergeCell ref="J32:K32"/>
    <mergeCell ref="L32:M32"/>
    <mergeCell ref="N32:O32"/>
    <mergeCell ref="P32:R32"/>
    <mergeCell ref="D33:F33"/>
    <mergeCell ref="G33:H33"/>
    <mergeCell ref="B22:I22"/>
    <mergeCell ref="J22:K22"/>
    <mergeCell ref="B24:H25"/>
    <mergeCell ref="I24:N24"/>
    <mergeCell ref="O24:S24"/>
    <mergeCell ref="I25:N25"/>
    <mergeCell ref="O25:S25"/>
    <mergeCell ref="B20:D20"/>
    <mergeCell ref="F20:L20"/>
    <mergeCell ref="N20:R20"/>
    <mergeCell ref="B21:F21"/>
    <mergeCell ref="G21:L21"/>
    <mergeCell ref="N21:R21"/>
    <mergeCell ref="M22:P22"/>
    <mergeCell ref="Q22:R22"/>
    <mergeCell ref="B18:D18"/>
    <mergeCell ref="E18:R18"/>
    <mergeCell ref="B19:F19"/>
    <mergeCell ref="G19:K19"/>
    <mergeCell ref="L19:M19"/>
    <mergeCell ref="N19:R19"/>
    <mergeCell ref="B14:D14"/>
    <mergeCell ref="E14:R14"/>
    <mergeCell ref="B15:D15"/>
    <mergeCell ref="E15:R15"/>
    <mergeCell ref="B17:D17"/>
    <mergeCell ref="E17:R17"/>
    <mergeCell ref="B11:D11"/>
    <mergeCell ref="E11:J11"/>
    <mergeCell ref="K11:N11"/>
    <mergeCell ref="O11:R11"/>
    <mergeCell ref="B13:D13"/>
    <mergeCell ref="E13:R13"/>
    <mergeCell ref="Q2:T2"/>
    <mergeCell ref="B9:D9"/>
    <mergeCell ref="E9:J9"/>
    <mergeCell ref="K9:L9"/>
    <mergeCell ref="M9:O9"/>
    <mergeCell ref="B10:D10"/>
    <mergeCell ref="E10:J10"/>
    <mergeCell ref="K10:L10"/>
    <mergeCell ref="M10:R10"/>
  </mergeCells>
  <phoneticPr fontId="1"/>
  <conditionalFormatting sqref="B56:S57">
    <cfRule type="expression" dxfId="22" priority="4">
      <formula>$AB$56=0</formula>
    </cfRule>
  </conditionalFormatting>
  <conditionalFormatting sqref="B60:S60">
    <cfRule type="expression" dxfId="21" priority="2">
      <formula>$AB$60&gt;1</formula>
    </cfRule>
    <cfRule type="expression" dxfId="20" priority="3">
      <formula>$AB$60=0</formula>
    </cfRule>
  </conditionalFormatting>
  <conditionalFormatting sqref="B63:S63">
    <cfRule type="expression" dxfId="19" priority="1">
      <formula>$B$63=""</formula>
    </cfRule>
  </conditionalFormatting>
  <conditionalFormatting sqref="E49:S49">
    <cfRule type="expression" dxfId="18" priority="8">
      <formula>$E$49=""</formula>
    </cfRule>
  </conditionalFormatting>
  <conditionalFormatting sqref="E50:S50">
    <cfRule type="expression" dxfId="17" priority="7">
      <formula>$E$50=""</formula>
    </cfRule>
  </conditionalFormatting>
  <conditionalFormatting sqref="E51:S51">
    <cfRule type="expression" dxfId="16" priority="6">
      <formula>$E$51=""</formula>
    </cfRule>
  </conditionalFormatting>
  <conditionalFormatting sqref="E52:S52">
    <cfRule type="expression" dxfId="15" priority="5">
      <formula>$E$52=""</formula>
    </cfRule>
  </conditionalFormatting>
  <conditionalFormatting sqref="P40:R40">
    <cfRule type="expression" dxfId="14" priority="12">
      <formula>$P$40=0</formula>
    </cfRule>
  </conditionalFormatting>
  <dataValidations count="4">
    <dataValidation type="date" imeMode="halfAlpha" allowBlank="1" showInputMessage="1" showErrorMessage="1" sqref="G21:L21 N21:R21" xr:uid="{88218728-FD64-4C2A-B5DD-1E04DD4C869F}">
      <formula1>43556</formula1>
      <formula2>43799</formula2>
    </dataValidation>
    <dataValidation imeMode="hiragana" allowBlank="1" showInputMessage="1" showErrorMessage="1" sqref="E13:E14 E11:J11" xr:uid="{541C746D-2F74-4763-A500-946F1B19DF1D}"/>
    <dataValidation type="list" imeMode="halfAlpha" allowBlank="1" showInputMessage="1" showErrorMessage="1" sqref="E10:J10" xr:uid="{19493840-3CC3-40AF-923E-43D97ABBF593}">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9 E15:R15 E49:E52 E9:J9 D29:K29 M46:R46 J22:K23 B26" xr:uid="{F167750C-F1DA-465F-A3EF-0DF9395A7371}"/>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9:J10 M9 E13:R15 E17:R18 N19 G19 G21 N21 J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120650</xdr:colOff>
                    <xdr:row>55</xdr:row>
                    <xdr:rowOff>69850</xdr:rowOff>
                  </from>
                  <to>
                    <xdr:col>2</xdr:col>
                    <xdr:colOff>6350</xdr:colOff>
                    <xdr:row>55</xdr:row>
                    <xdr:rowOff>260350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196850</xdr:colOff>
                    <xdr:row>55</xdr:row>
                    <xdr:rowOff>76200</xdr:rowOff>
                  </from>
                  <to>
                    <xdr:col>6</xdr:col>
                    <xdr:colOff>25400</xdr:colOff>
                    <xdr:row>55</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260350</xdr:colOff>
                    <xdr:row>55</xdr:row>
                    <xdr:rowOff>76200</xdr:rowOff>
                  </from>
                  <to>
                    <xdr:col>13</xdr:col>
                    <xdr:colOff>25400</xdr:colOff>
                    <xdr:row>55</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254000</xdr:colOff>
                    <xdr:row>55</xdr:row>
                    <xdr:rowOff>76200</xdr:rowOff>
                  </from>
                  <to>
                    <xdr:col>16</xdr:col>
                    <xdr:colOff>6350</xdr:colOff>
                    <xdr:row>55</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196850</xdr:colOff>
                    <xdr:row>56</xdr:row>
                    <xdr:rowOff>76200</xdr:rowOff>
                  </from>
                  <to>
                    <xdr:col>15</xdr:col>
                    <xdr:colOff>25400</xdr:colOff>
                    <xdr:row>56</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38100</xdr:colOff>
                    <xdr:row>56</xdr:row>
                    <xdr:rowOff>69850</xdr:rowOff>
                  </from>
                  <to>
                    <xdr:col>10</xdr:col>
                    <xdr:colOff>44450</xdr:colOff>
                    <xdr:row>56</xdr:row>
                    <xdr:rowOff>260350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196850</xdr:colOff>
                    <xdr:row>56</xdr:row>
                    <xdr:rowOff>76200</xdr:rowOff>
                  </from>
                  <to>
                    <xdr:col>6</xdr:col>
                    <xdr:colOff>25400</xdr:colOff>
                    <xdr:row>56</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120650</xdr:colOff>
                    <xdr:row>56</xdr:row>
                    <xdr:rowOff>69850</xdr:rowOff>
                  </from>
                  <to>
                    <xdr:col>2</xdr:col>
                    <xdr:colOff>0</xdr:colOff>
                    <xdr:row>56</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9</xdr:col>
                    <xdr:colOff>38100</xdr:colOff>
                    <xdr:row>55</xdr:row>
                    <xdr:rowOff>76200</xdr:rowOff>
                  </from>
                  <to>
                    <xdr:col>10</xdr:col>
                    <xdr:colOff>44450</xdr:colOff>
                    <xdr:row>55</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120650</xdr:colOff>
                    <xdr:row>59</xdr:row>
                    <xdr:rowOff>69850</xdr:rowOff>
                  </from>
                  <to>
                    <xdr:col>2</xdr:col>
                    <xdr:colOff>0</xdr:colOff>
                    <xdr:row>59</xdr:row>
                    <xdr:rowOff>260350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196850</xdr:colOff>
                    <xdr:row>59</xdr:row>
                    <xdr:rowOff>76200</xdr:rowOff>
                  </from>
                  <to>
                    <xdr:col>6</xdr:col>
                    <xdr:colOff>25400</xdr:colOff>
                    <xdr:row>59</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260350</xdr:colOff>
                    <xdr:row>59</xdr:row>
                    <xdr:rowOff>76200</xdr:rowOff>
                  </from>
                  <to>
                    <xdr:col>13</xdr:col>
                    <xdr:colOff>25400</xdr:colOff>
                    <xdr:row>59</xdr:row>
                    <xdr:rowOff>266700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38100</xdr:colOff>
                    <xdr:row>59</xdr:row>
                    <xdr:rowOff>76200</xdr:rowOff>
                  </from>
                  <to>
                    <xdr:col>10</xdr:col>
                    <xdr:colOff>44450</xdr:colOff>
                    <xdr:row>59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5B81-1948-4C6D-805F-AE0702AB8E62}">
  <sheetPr>
    <tabColor rgb="FF00B050"/>
    <pageSetUpPr fitToPage="1"/>
  </sheetPr>
  <dimension ref="A1:AA33"/>
  <sheetViews>
    <sheetView view="pageBreakPreview" zoomScale="115" zoomScaleNormal="115" zoomScaleSheetLayoutView="115" workbookViewId="0">
      <selection activeCell="N5" sqref="N5:P5"/>
    </sheetView>
  </sheetViews>
  <sheetFormatPr defaultColWidth="9" defaultRowHeight="20"/>
  <cols>
    <col min="1" max="1" width="2.4140625" style="180" customWidth="1"/>
    <col min="2" max="8" width="4.58203125" style="180" customWidth="1"/>
    <col min="9" max="9" width="9.6640625" style="180" customWidth="1"/>
    <col min="10" max="16" width="6.9140625" style="180" customWidth="1"/>
    <col min="17" max="17" width="1.1640625" style="180" customWidth="1"/>
    <col min="18" max="18" width="9" style="8"/>
    <col min="19" max="19" width="0" style="8" hidden="1" customWidth="1"/>
    <col min="20" max="27" width="9" style="8"/>
    <col min="28" max="16384" width="9" style="181"/>
  </cols>
  <sheetData>
    <row r="1" spans="1:17" ht="25.5" customHeight="1">
      <c r="O1" s="584" t="s">
        <v>340</v>
      </c>
      <c r="P1" s="584"/>
      <c r="Q1" s="584"/>
    </row>
    <row r="2" spans="1:17">
      <c r="K2" s="182"/>
      <c r="P2" s="183" t="s">
        <v>316</v>
      </c>
    </row>
    <row r="3" spans="1:17">
      <c r="B3" s="180" t="s">
        <v>290</v>
      </c>
    </row>
    <row r="5" spans="1:17">
      <c r="L5" s="614" t="s">
        <v>315</v>
      </c>
      <c r="M5" s="614"/>
      <c r="N5" s="643" t="str">
        <f>'④ ＜事後＞参加証明書'!$Q$2</f>
        <v>年　　　月　　　日</v>
      </c>
      <c r="O5" s="643"/>
      <c r="P5" s="643"/>
    </row>
    <row r="7" spans="1:17">
      <c r="C7" s="180" t="s">
        <v>314</v>
      </c>
    </row>
    <row r="10" spans="1:17">
      <c r="B10" s="614" t="s">
        <v>291</v>
      </c>
      <c r="C10" s="614"/>
      <c r="D10" s="614"/>
      <c r="E10" s="614"/>
      <c r="F10" s="614"/>
      <c r="G10" s="614"/>
      <c r="H10" s="614"/>
      <c r="I10" s="614"/>
      <c r="J10" s="614"/>
      <c r="K10" s="614"/>
      <c r="L10" s="614"/>
      <c r="M10" s="614"/>
      <c r="N10" s="614"/>
      <c r="O10" s="614"/>
      <c r="P10" s="614"/>
    </row>
    <row r="12" spans="1:17">
      <c r="B12" s="180" t="s">
        <v>292</v>
      </c>
    </row>
    <row r="14" spans="1:17">
      <c r="B14" s="614" t="s">
        <v>293</v>
      </c>
      <c r="C14" s="614"/>
      <c r="D14" s="614"/>
      <c r="E14" s="614"/>
      <c r="F14" s="614"/>
      <c r="G14" s="614"/>
      <c r="H14" s="614"/>
      <c r="I14" s="614"/>
      <c r="J14" s="614"/>
      <c r="K14" s="614"/>
      <c r="L14" s="614"/>
      <c r="M14" s="614"/>
      <c r="N14" s="614"/>
      <c r="O14" s="614"/>
      <c r="P14" s="614"/>
    </row>
    <row r="16" spans="1:17" ht="20.5" thickBot="1">
      <c r="A16" s="180" t="s">
        <v>294</v>
      </c>
    </row>
    <row r="17" spans="1:27" ht="25.5" customHeight="1">
      <c r="B17" s="644" t="s">
        <v>295</v>
      </c>
      <c r="C17" s="645"/>
      <c r="D17" s="646"/>
      <c r="E17" s="631" t="str">
        <f>IF('①&lt;事前&gt;申請書'!E14="","",'①&lt;事前&gt;申請書'!E14)</f>
        <v/>
      </c>
      <c r="F17" s="632"/>
      <c r="G17" s="632"/>
      <c r="H17" s="632"/>
      <c r="I17" s="632"/>
      <c r="J17" s="632"/>
      <c r="K17" s="633"/>
      <c r="L17" s="627" t="s">
        <v>297</v>
      </c>
      <c r="M17" s="656" t="s">
        <v>298</v>
      </c>
      <c r="N17" s="656"/>
      <c r="O17" s="656"/>
      <c r="P17" s="657"/>
    </row>
    <row r="18" spans="1:27" ht="51.75" customHeight="1" thickBot="1">
      <c r="B18" s="647" t="s">
        <v>296</v>
      </c>
      <c r="C18" s="648"/>
      <c r="D18" s="649"/>
      <c r="E18" s="634" t="str">
        <f>IF('①&lt;事前&gt;申請書'!E15="","",'①&lt;事前&gt;申請書'!E15)</f>
        <v/>
      </c>
      <c r="F18" s="635"/>
      <c r="G18" s="635"/>
      <c r="H18" s="635"/>
      <c r="I18" s="635"/>
      <c r="J18" s="635"/>
      <c r="K18" s="636"/>
      <c r="L18" s="628"/>
      <c r="M18" s="658"/>
      <c r="N18" s="658"/>
      <c r="O18" s="658"/>
      <c r="P18" s="659"/>
    </row>
    <row r="19" spans="1:27" ht="27" customHeight="1">
      <c r="B19" s="650" t="s">
        <v>299</v>
      </c>
      <c r="C19" s="651"/>
      <c r="D19" s="652"/>
      <c r="E19" s="637" t="s">
        <v>313</v>
      </c>
      <c r="F19" s="638"/>
      <c r="G19" s="638"/>
      <c r="H19" s="638"/>
      <c r="I19" s="638"/>
      <c r="J19" s="638"/>
      <c r="K19" s="639"/>
      <c r="L19" s="629" t="s">
        <v>300</v>
      </c>
      <c r="M19" s="660" t="s">
        <v>317</v>
      </c>
      <c r="N19" s="661"/>
      <c r="O19" s="661"/>
      <c r="P19" s="662"/>
    </row>
    <row r="20" spans="1:27" ht="56.25" customHeight="1" thickBot="1">
      <c r="B20" s="653"/>
      <c r="C20" s="654"/>
      <c r="D20" s="655"/>
      <c r="E20" s="640"/>
      <c r="F20" s="641"/>
      <c r="G20" s="641"/>
      <c r="H20" s="641"/>
      <c r="I20" s="641"/>
      <c r="J20" s="641"/>
      <c r="K20" s="642"/>
      <c r="L20" s="630"/>
      <c r="M20" s="663" t="s">
        <v>320</v>
      </c>
      <c r="N20" s="664"/>
      <c r="O20" s="664"/>
      <c r="P20" s="665"/>
      <c r="S20" s="8">
        <f>LEN(M20)</f>
        <v>3</v>
      </c>
    </row>
    <row r="21" spans="1:27">
      <c r="A21" s="184" t="s">
        <v>312</v>
      </c>
      <c r="AA21" s="181"/>
    </row>
    <row r="24" spans="1:27" ht="20.5" thickBot="1">
      <c r="A24" s="180" t="s">
        <v>301</v>
      </c>
    </row>
    <row r="25" spans="1:27" ht="24.75" customHeight="1">
      <c r="B25" s="615" t="s">
        <v>302</v>
      </c>
      <c r="C25" s="616"/>
      <c r="D25" s="616"/>
      <c r="E25" s="611"/>
      <c r="F25" s="612" t="s">
        <v>303</v>
      </c>
      <c r="G25" s="622"/>
      <c r="H25" s="616"/>
      <c r="I25" s="185" t="s">
        <v>304</v>
      </c>
      <c r="J25" s="611" t="s">
        <v>305</v>
      </c>
      <c r="K25" s="612"/>
      <c r="L25" s="612"/>
      <c r="M25" s="612"/>
      <c r="N25" s="612"/>
      <c r="O25" s="612"/>
      <c r="P25" s="613"/>
    </row>
    <row r="26" spans="1:27" ht="55.5" customHeight="1">
      <c r="B26" s="619"/>
      <c r="C26" s="620"/>
      <c r="D26" s="620"/>
      <c r="E26" s="621"/>
      <c r="F26" s="623"/>
      <c r="G26" s="624"/>
      <c r="H26" s="625"/>
      <c r="I26" s="186" t="s">
        <v>311</v>
      </c>
      <c r="J26" s="187"/>
      <c r="K26" s="188"/>
      <c r="L26" s="188"/>
      <c r="M26" s="188"/>
      <c r="N26" s="188"/>
      <c r="O26" s="188"/>
      <c r="P26" s="189"/>
    </row>
    <row r="27" spans="1:27" ht="24.75" customHeight="1">
      <c r="B27" s="617" t="s">
        <v>306</v>
      </c>
      <c r="C27" s="618"/>
      <c r="D27" s="618"/>
      <c r="E27" s="608"/>
      <c r="F27" s="609" t="s">
        <v>307</v>
      </c>
      <c r="G27" s="626"/>
      <c r="H27" s="618"/>
      <c r="I27" s="608" t="s">
        <v>308</v>
      </c>
      <c r="J27" s="608"/>
      <c r="K27" s="609"/>
      <c r="L27" s="609"/>
      <c r="M27" s="609"/>
      <c r="N27" s="609"/>
      <c r="O27" s="609"/>
      <c r="P27" s="610"/>
    </row>
    <row r="28" spans="1:27" ht="55.5" customHeight="1" thickBot="1">
      <c r="B28" s="190"/>
      <c r="C28" s="191"/>
      <c r="D28" s="191"/>
      <c r="E28" s="192"/>
      <c r="F28" s="193"/>
      <c r="G28" s="191"/>
      <c r="H28" s="192"/>
      <c r="I28" s="605"/>
      <c r="J28" s="605"/>
      <c r="K28" s="606"/>
      <c r="L28" s="606"/>
      <c r="M28" s="606"/>
      <c r="N28" s="606"/>
      <c r="O28" s="606"/>
      <c r="P28" s="607"/>
    </row>
    <row r="29" spans="1:27" ht="25.5" customHeight="1">
      <c r="B29" s="184" t="s">
        <v>309</v>
      </c>
    </row>
    <row r="31" spans="1:27">
      <c r="P31" s="183" t="s">
        <v>310</v>
      </c>
    </row>
    <row r="32" spans="1:27">
      <c r="B32" s="180" t="s">
        <v>319</v>
      </c>
    </row>
    <row r="33" spans="2:6">
      <c r="B33" s="194" t="s">
        <v>318</v>
      </c>
      <c r="C33" s="195"/>
      <c r="D33" s="195"/>
      <c r="E33" s="195"/>
      <c r="F33" s="195"/>
    </row>
  </sheetData>
  <sheetProtection algorithmName="SHA-512" hashValue="r9PuESsVQuONPqPkBPe58J7QIO54elg0AWfMJvvBTqZc27PJuLfK2230fWxXxLQ4I5//XgOEnS2b8ujrN1lznQ==" saltValue="qQZQlcDr0eXgKXkT/VBYog==" spinCount="100000" sheet="1" scenarios="1" insertHyperlinks="0"/>
  <mergeCells count="26">
    <mergeCell ref="O1:Q1"/>
    <mergeCell ref="E20:K20"/>
    <mergeCell ref="L5:M5"/>
    <mergeCell ref="N5:P5"/>
    <mergeCell ref="B17:D17"/>
    <mergeCell ref="B18:D18"/>
    <mergeCell ref="B19:D20"/>
    <mergeCell ref="M17:P18"/>
    <mergeCell ref="M19:P19"/>
    <mergeCell ref="M20:P20"/>
    <mergeCell ref="I28:P28"/>
    <mergeCell ref="I27:P27"/>
    <mergeCell ref="J25:P25"/>
    <mergeCell ref="B10:P10"/>
    <mergeCell ref="B14:P14"/>
    <mergeCell ref="B25:E25"/>
    <mergeCell ref="B27:E27"/>
    <mergeCell ref="B26:E26"/>
    <mergeCell ref="F25:H25"/>
    <mergeCell ref="F26:H26"/>
    <mergeCell ref="F27:H27"/>
    <mergeCell ref="L17:L18"/>
    <mergeCell ref="L19:L20"/>
    <mergeCell ref="E17:K17"/>
    <mergeCell ref="E18:K18"/>
    <mergeCell ref="E19:K19"/>
  </mergeCells>
  <phoneticPr fontId="1"/>
  <conditionalFormatting sqref="B26:E26">
    <cfRule type="expression" dxfId="13" priority="6">
      <formula>$B$26=""</formula>
    </cfRule>
  </conditionalFormatting>
  <conditionalFormatting sqref="B28:E28">
    <cfRule type="expression" dxfId="12" priority="3">
      <formula>$E$28=""</formula>
    </cfRule>
  </conditionalFormatting>
  <conditionalFormatting sqref="E19:K20">
    <cfRule type="expression" dxfId="11" priority="8">
      <formula>$E$20=""</formula>
    </cfRule>
  </conditionalFormatting>
  <conditionalFormatting sqref="F26:H26">
    <cfRule type="expression" dxfId="10" priority="5">
      <formula>$F$26=""</formula>
    </cfRule>
  </conditionalFormatting>
  <conditionalFormatting sqref="F28:H28">
    <cfRule type="expression" dxfId="9" priority="2">
      <formula>$H$28=""</formula>
    </cfRule>
  </conditionalFormatting>
  <conditionalFormatting sqref="I28:P28">
    <cfRule type="expression" dxfId="8" priority="1">
      <formula>$I$28=""</formula>
    </cfRule>
  </conditionalFormatting>
  <conditionalFormatting sqref="J26:P26">
    <cfRule type="expression" dxfId="7" priority="4">
      <formula>$P$26=""</formula>
    </cfRule>
  </conditionalFormatting>
  <conditionalFormatting sqref="M20:P20">
    <cfRule type="expression" dxfId="6" priority="7">
      <formula>$S$20&lt;5</formula>
    </cfRule>
  </conditionalFormatting>
  <hyperlinks>
    <hyperlink ref="B33" r:id="rId1" xr:uid="{2407284A-23CE-49BC-B02A-7967E87F1C8A}"/>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BFDC-D906-4A38-9574-6EAED239A5F5}">
  <sheetPr>
    <tabColor rgb="FF00B050"/>
    <pageSetUpPr fitToPage="1"/>
  </sheetPr>
  <dimension ref="A1:AA87"/>
  <sheetViews>
    <sheetView view="pageBreakPreview" zoomScale="130" zoomScaleNormal="85" zoomScaleSheetLayoutView="130" workbookViewId="0">
      <selection activeCell="E11" sqref="E11:R11"/>
    </sheetView>
  </sheetViews>
  <sheetFormatPr defaultColWidth="8.58203125" defaultRowHeight="13"/>
  <cols>
    <col min="1" max="1" width="4.08203125" style="26" customWidth="1"/>
    <col min="2" max="4" width="4.58203125" style="26" customWidth="1"/>
    <col min="5" max="8" width="5.08203125" style="26" customWidth="1"/>
    <col min="9" max="9" width="3.9140625" style="26" customWidth="1"/>
    <col min="10" max="14" width="5.08203125" style="26" customWidth="1"/>
    <col min="15" max="17" width="6.4140625" style="26" customWidth="1"/>
    <col min="18" max="19" width="6.5" style="26" customWidth="1"/>
    <col min="20" max="20" width="7" style="26" customWidth="1"/>
    <col min="21" max="21" width="4.08203125" style="26" customWidth="1"/>
    <col min="22" max="22" width="7" style="26" customWidth="1"/>
    <col min="23" max="23" width="4.08203125" style="26" customWidth="1"/>
    <col min="24" max="24" width="9.9140625" style="26" customWidth="1"/>
    <col min="25" max="27" width="4.08203125" style="26" customWidth="1"/>
    <col min="28" max="16384" width="8.58203125" style="26"/>
  </cols>
  <sheetData>
    <row r="1" spans="1:27" ht="17.399999999999999" customHeight="1">
      <c r="A1" s="132" t="s">
        <v>282</v>
      </c>
      <c r="J1" s="87"/>
      <c r="Q1" s="326" t="s">
        <v>341</v>
      </c>
      <c r="R1" s="326"/>
      <c r="S1" s="326"/>
    </row>
    <row r="2" spans="1:27" ht="17.399999999999999" customHeight="1">
      <c r="A2" s="132" t="s">
        <v>283</v>
      </c>
      <c r="B2" s="89"/>
      <c r="C2" s="89"/>
      <c r="J2" s="87"/>
      <c r="O2" s="86" t="s">
        <v>271</v>
      </c>
      <c r="P2" s="547" t="str">
        <f>'④ ＜事後＞参加証明書'!$Q$2</f>
        <v>年　　　月　　　日</v>
      </c>
      <c r="Q2" s="547"/>
      <c r="R2" s="547"/>
      <c r="S2" s="547"/>
    </row>
    <row r="3" spans="1:27" ht="12.75" customHeight="1">
      <c r="A3" s="89"/>
      <c r="B3" s="89"/>
      <c r="C3" s="89"/>
      <c r="J3" s="87"/>
      <c r="Q3" s="84"/>
      <c r="R3" s="84"/>
      <c r="S3" s="84"/>
    </row>
    <row r="4" spans="1:27" ht="24.9" customHeight="1">
      <c r="A4" s="88" t="s">
        <v>272</v>
      </c>
      <c r="B4" s="83"/>
      <c r="C4" s="83"/>
      <c r="D4" s="83"/>
      <c r="E4" s="83"/>
      <c r="F4" s="83"/>
      <c r="G4" s="83"/>
      <c r="H4" s="83"/>
      <c r="I4" s="83"/>
      <c r="J4" s="83"/>
      <c r="K4" s="83"/>
      <c r="L4" s="83"/>
      <c r="M4" s="83"/>
      <c r="N4" s="83"/>
      <c r="O4" s="83"/>
      <c r="P4" s="83"/>
      <c r="Q4" s="83"/>
      <c r="R4" s="83"/>
      <c r="S4" s="83"/>
    </row>
    <row r="5" spans="1:27" ht="13.5" customHeight="1"/>
    <row r="6" spans="1:27" ht="51.9" customHeight="1">
      <c r="A6" s="336" t="s">
        <v>246</v>
      </c>
      <c r="B6" s="336"/>
      <c r="C6" s="336"/>
      <c r="D6" s="336"/>
      <c r="E6" s="336"/>
      <c r="F6" s="336"/>
      <c r="G6" s="336"/>
      <c r="H6" s="336"/>
      <c r="I6" s="336"/>
      <c r="J6" s="336"/>
      <c r="K6" s="336"/>
      <c r="L6" s="336"/>
      <c r="M6" s="336"/>
      <c r="N6" s="336"/>
      <c r="O6" s="336"/>
      <c r="P6" s="336"/>
      <c r="Q6" s="336"/>
      <c r="R6" s="336"/>
      <c r="S6" s="336"/>
    </row>
    <row r="7" spans="1:27" ht="10.5" customHeight="1"/>
    <row r="8" spans="1:27" ht="6" customHeight="1"/>
    <row r="9" spans="1:27" ht="21" customHeight="1">
      <c r="B9" s="272" t="s">
        <v>0</v>
      </c>
      <c r="C9" s="273"/>
      <c r="D9" s="274"/>
      <c r="E9" s="272" t="str">
        <f>IF('①&lt;事前&gt;申請書'!E10="","",'①&lt;事前&gt;申請書'!E10)</f>
        <v/>
      </c>
      <c r="F9" s="273"/>
      <c r="G9" s="273"/>
      <c r="H9" s="273"/>
      <c r="I9" s="273"/>
      <c r="J9" s="274"/>
      <c r="K9" s="272" t="s">
        <v>2</v>
      </c>
      <c r="L9" s="274"/>
      <c r="M9" s="272" t="str">
        <f>IF('①&lt;事前&gt;申請書'!M10="","",'①&lt;事前&gt;申請書'!M10)</f>
        <v/>
      </c>
      <c r="N9" s="273"/>
      <c r="O9" s="274"/>
      <c r="P9" s="30"/>
      <c r="Q9" s="30"/>
      <c r="R9" s="30"/>
    </row>
    <row r="10" spans="1:27" ht="21" customHeight="1">
      <c r="B10" s="272" t="s">
        <v>1</v>
      </c>
      <c r="C10" s="273"/>
      <c r="D10" s="274"/>
      <c r="E10" s="340" t="str">
        <f>IF('①&lt;事前&gt;申請書'!E11="","",'①&lt;事前&gt;申請書'!E11)</f>
        <v/>
      </c>
      <c r="F10" s="341"/>
      <c r="G10" s="341"/>
      <c r="H10" s="341"/>
      <c r="I10" s="341"/>
      <c r="J10" s="342"/>
      <c r="K10" s="272" t="s">
        <v>16</v>
      </c>
      <c r="L10" s="274"/>
      <c r="M10" s="340" t="str">
        <f>IF('①&lt;事前&gt;申請書'!M11="","",'①&lt;事前&gt;申請書'!M11)</f>
        <v/>
      </c>
      <c r="N10" s="341"/>
      <c r="O10" s="341"/>
      <c r="P10" s="341"/>
      <c r="Q10" s="341"/>
      <c r="R10" s="342"/>
    </row>
    <row r="11" spans="1:27" ht="15" customHeight="1">
      <c r="B11" s="231" t="s">
        <v>188</v>
      </c>
      <c r="C11" s="232"/>
      <c r="D11" s="233"/>
      <c r="E11" s="337" t="str">
        <f>IF('①&lt;事前&gt;申請書'!E14="","",'①&lt;事前&gt;申請書'!E14)</f>
        <v/>
      </c>
      <c r="F11" s="338"/>
      <c r="G11" s="338"/>
      <c r="H11" s="338"/>
      <c r="I11" s="338"/>
      <c r="J11" s="338"/>
      <c r="K11" s="338"/>
      <c r="L11" s="338"/>
      <c r="M11" s="338"/>
      <c r="N11" s="338"/>
      <c r="O11" s="338"/>
      <c r="P11" s="338"/>
      <c r="Q11" s="338"/>
      <c r="R11" s="339"/>
    </row>
    <row r="12" spans="1:27" ht="30.75" customHeight="1">
      <c r="B12" s="249" t="s">
        <v>7</v>
      </c>
      <c r="C12" s="250"/>
      <c r="D12" s="251"/>
      <c r="E12" s="249" t="str">
        <f>IF('①&lt;事前&gt;申請書'!E15="","",'①&lt;事前&gt;申請書'!E15)</f>
        <v/>
      </c>
      <c r="F12" s="250"/>
      <c r="G12" s="250"/>
      <c r="H12" s="250"/>
      <c r="I12" s="250"/>
      <c r="J12" s="250"/>
      <c r="K12" s="250"/>
      <c r="L12" s="250"/>
      <c r="M12" s="250"/>
      <c r="N12" s="250"/>
      <c r="O12" s="250"/>
      <c r="P12" s="250"/>
      <c r="Q12" s="250"/>
      <c r="R12" s="251"/>
    </row>
    <row r="13" spans="1:27" ht="30.75" customHeight="1">
      <c r="B13" s="219" t="s">
        <v>6</v>
      </c>
      <c r="C13" s="220"/>
      <c r="D13" s="221"/>
      <c r="E13" s="675" t="str">
        <f>IF('①&lt;事前&gt;申請書'!E16="","",'①&lt;事前&gt;申請書'!E16)</f>
        <v/>
      </c>
      <c r="F13" s="676"/>
      <c r="G13" s="676"/>
      <c r="H13" s="676"/>
      <c r="I13" s="676"/>
      <c r="J13" s="676"/>
      <c r="K13" s="676"/>
      <c r="L13" s="676"/>
      <c r="M13" s="676"/>
      <c r="N13" s="676"/>
      <c r="O13" s="676"/>
      <c r="P13" s="676"/>
      <c r="Q13" s="676"/>
      <c r="R13" s="677"/>
    </row>
    <row r="14" spans="1:27" ht="6" customHeight="1">
      <c r="T14" s="90"/>
      <c r="U14" s="90"/>
      <c r="V14" s="90"/>
      <c r="W14" s="90"/>
      <c r="X14" s="90"/>
      <c r="Y14" s="90"/>
      <c r="Z14" s="90"/>
      <c r="AA14" s="90"/>
    </row>
    <row r="15" spans="1:27" ht="17.399999999999999" customHeight="1">
      <c r="A15" s="532" t="s">
        <v>273</v>
      </c>
      <c r="B15" s="532"/>
      <c r="C15" s="532"/>
      <c r="D15" s="532"/>
      <c r="E15" s="532"/>
      <c r="F15" s="532"/>
      <c r="G15" s="532"/>
      <c r="H15" s="532"/>
      <c r="I15" s="532"/>
      <c r="J15" s="532"/>
      <c r="K15" s="532"/>
      <c r="L15" s="532"/>
      <c r="M15" s="532"/>
      <c r="N15" s="532"/>
      <c r="O15" s="532"/>
      <c r="P15" s="532"/>
      <c r="Q15" s="532"/>
      <c r="R15" s="85" t="s">
        <v>209</v>
      </c>
      <c r="S15" s="85" t="s">
        <v>198</v>
      </c>
      <c r="T15" s="90"/>
      <c r="U15" s="90"/>
      <c r="V15" s="90"/>
      <c r="W15" s="90"/>
      <c r="X15" s="90"/>
      <c r="Y15" s="90"/>
      <c r="Z15" s="90"/>
      <c r="AA15" s="90"/>
    </row>
    <row r="16" spans="1:27" s="30" customFormat="1" ht="49.5" customHeight="1">
      <c r="A16" s="351" t="s">
        <v>214</v>
      </c>
      <c r="B16" s="666" t="s">
        <v>352</v>
      </c>
      <c r="C16" s="667"/>
      <c r="D16" s="667"/>
      <c r="E16" s="667"/>
      <c r="F16" s="667"/>
      <c r="G16" s="667"/>
      <c r="H16" s="667"/>
      <c r="I16" s="667"/>
      <c r="J16" s="667"/>
      <c r="K16" s="667"/>
      <c r="L16" s="667"/>
      <c r="M16" s="667"/>
      <c r="N16" s="667"/>
      <c r="O16" s="667"/>
      <c r="P16" s="667"/>
      <c r="Q16" s="667"/>
      <c r="R16" s="196"/>
      <c r="S16" s="196"/>
      <c r="T16" s="197"/>
      <c r="U16" s="197"/>
      <c r="V16" s="203" t="b">
        <v>0</v>
      </c>
      <c r="W16" s="197"/>
      <c r="X16" s="197"/>
      <c r="Y16" s="197"/>
      <c r="Z16" s="197"/>
      <c r="AA16" s="197"/>
    </row>
    <row r="17" spans="1:27" s="30" customFormat="1" ht="49.5" customHeight="1">
      <c r="A17" s="352"/>
      <c r="B17" s="666" t="s">
        <v>274</v>
      </c>
      <c r="C17" s="667"/>
      <c r="D17" s="667"/>
      <c r="E17" s="667"/>
      <c r="F17" s="667"/>
      <c r="G17" s="667"/>
      <c r="H17" s="667"/>
      <c r="I17" s="667"/>
      <c r="J17" s="667"/>
      <c r="K17" s="667"/>
      <c r="L17" s="667"/>
      <c r="M17" s="667"/>
      <c r="N17" s="667"/>
      <c r="O17" s="667"/>
      <c r="P17" s="667"/>
      <c r="Q17" s="667"/>
      <c r="R17" s="196"/>
      <c r="S17" s="196"/>
      <c r="T17" s="197"/>
      <c r="U17" s="197"/>
      <c r="V17" s="203" t="b">
        <v>0</v>
      </c>
      <c r="W17" s="197"/>
      <c r="X17" s="197"/>
      <c r="Y17" s="197"/>
      <c r="Z17" s="197"/>
      <c r="AA17" s="197"/>
    </row>
    <row r="18" spans="1:27" s="30" customFormat="1" ht="49.5" customHeight="1">
      <c r="A18" s="352"/>
      <c r="B18" s="668" t="s">
        <v>277</v>
      </c>
      <c r="C18" s="669"/>
      <c r="D18" s="669"/>
      <c r="E18" s="669"/>
      <c r="F18" s="669"/>
      <c r="G18" s="669"/>
      <c r="H18" s="669"/>
      <c r="I18" s="669"/>
      <c r="J18" s="669"/>
      <c r="K18" s="669"/>
      <c r="L18" s="669"/>
      <c r="M18" s="669"/>
      <c r="N18" s="669"/>
      <c r="O18" s="669"/>
      <c r="P18" s="669"/>
      <c r="Q18" s="670"/>
      <c r="R18" s="198"/>
      <c r="S18" s="196"/>
      <c r="T18" s="197"/>
      <c r="U18" s="197"/>
      <c r="V18" s="203" t="b">
        <v>0</v>
      </c>
      <c r="W18" s="197"/>
      <c r="X18" s="197"/>
      <c r="Y18" s="197"/>
      <c r="Z18" s="197"/>
      <c r="AA18" s="197"/>
    </row>
    <row r="19" spans="1:27" s="30" customFormat="1" ht="49.5" customHeight="1">
      <c r="A19" s="352"/>
      <c r="B19" s="666" t="s">
        <v>278</v>
      </c>
      <c r="C19" s="667"/>
      <c r="D19" s="667"/>
      <c r="E19" s="667"/>
      <c r="F19" s="667"/>
      <c r="G19" s="667"/>
      <c r="H19" s="667"/>
      <c r="I19" s="667"/>
      <c r="J19" s="667"/>
      <c r="K19" s="667"/>
      <c r="L19" s="667"/>
      <c r="M19" s="667"/>
      <c r="N19" s="667"/>
      <c r="O19" s="667"/>
      <c r="P19" s="667"/>
      <c r="Q19" s="667"/>
      <c r="R19" s="198"/>
      <c r="S19" s="196"/>
      <c r="T19" s="197"/>
      <c r="U19" s="197"/>
      <c r="V19" s="203" t="b">
        <v>0</v>
      </c>
      <c r="W19" s="197"/>
      <c r="X19" s="197"/>
      <c r="Y19" s="197"/>
      <c r="Z19" s="197"/>
      <c r="AA19" s="197"/>
    </row>
    <row r="20" spans="1:27" s="30" customFormat="1" ht="19.5" customHeight="1">
      <c r="A20" s="352"/>
      <c r="B20" s="672" t="s">
        <v>285</v>
      </c>
      <c r="C20" s="673"/>
      <c r="D20" s="673"/>
      <c r="E20" s="673"/>
      <c r="F20" s="673"/>
      <c r="G20" s="673"/>
      <c r="H20" s="673"/>
      <c r="I20" s="673"/>
      <c r="J20" s="673"/>
      <c r="K20" s="673"/>
      <c r="L20" s="673"/>
      <c r="M20" s="673"/>
      <c r="N20" s="673"/>
      <c r="O20" s="673"/>
      <c r="P20" s="673"/>
      <c r="Q20" s="673"/>
      <c r="R20" s="673"/>
      <c r="S20" s="674"/>
      <c r="T20" s="197"/>
      <c r="U20" s="197"/>
      <c r="V20" s="197"/>
      <c r="W20" s="197"/>
      <c r="X20" s="197"/>
      <c r="Y20" s="197"/>
      <c r="Z20" s="197"/>
      <c r="AA20" s="197"/>
    </row>
    <row r="21" spans="1:27" s="30" customFormat="1" ht="25.5" customHeight="1">
      <c r="A21" s="352"/>
      <c r="B21" s="678" t="s">
        <v>275</v>
      </c>
      <c r="C21" s="679"/>
      <c r="D21" s="679"/>
      <c r="E21" s="679"/>
      <c r="F21" s="679"/>
      <c r="G21" s="679"/>
      <c r="H21" s="679"/>
      <c r="I21" s="679"/>
      <c r="J21" s="679"/>
      <c r="K21" s="679"/>
      <c r="L21" s="679"/>
      <c r="M21" s="679"/>
      <c r="N21" s="679"/>
      <c r="O21" s="679"/>
      <c r="P21" s="679"/>
      <c r="Q21" s="680"/>
      <c r="R21" s="199" t="s">
        <v>289</v>
      </c>
      <c r="S21" s="196"/>
      <c r="T21" s="197"/>
      <c r="U21" s="197"/>
      <c r="V21" s="203" t="b">
        <v>0</v>
      </c>
      <c r="W21" s="197"/>
      <c r="X21" s="197"/>
      <c r="Y21" s="197"/>
      <c r="Z21" s="197"/>
      <c r="AA21" s="197"/>
    </row>
    <row r="22" spans="1:27" s="30" customFormat="1" ht="25.5" customHeight="1">
      <c r="A22" s="352"/>
      <c r="B22" s="681"/>
      <c r="C22" s="682"/>
      <c r="D22" s="682"/>
      <c r="E22" s="682"/>
      <c r="F22" s="682"/>
      <c r="G22" s="682"/>
      <c r="H22" s="682"/>
      <c r="I22" s="682"/>
      <c r="J22" s="682"/>
      <c r="K22" s="682"/>
      <c r="L22" s="682"/>
      <c r="M22" s="682"/>
      <c r="N22" s="682"/>
      <c r="O22" s="682"/>
      <c r="P22" s="682"/>
      <c r="Q22" s="683"/>
      <c r="R22" s="199" t="s">
        <v>288</v>
      </c>
      <c r="S22" s="196"/>
      <c r="T22" s="197"/>
      <c r="U22" s="197"/>
      <c r="V22" s="203" t="b">
        <v>0</v>
      </c>
      <c r="W22" s="197"/>
      <c r="X22" s="197"/>
      <c r="Y22" s="197"/>
      <c r="Z22" s="197"/>
      <c r="AA22" s="197"/>
    </row>
    <row r="23" spans="1:27" s="30" customFormat="1" ht="25.5" customHeight="1">
      <c r="A23" s="352"/>
      <c r="B23" s="678" t="s">
        <v>276</v>
      </c>
      <c r="C23" s="679"/>
      <c r="D23" s="679"/>
      <c r="E23" s="679"/>
      <c r="F23" s="679"/>
      <c r="G23" s="679"/>
      <c r="H23" s="679"/>
      <c r="I23" s="679"/>
      <c r="J23" s="679"/>
      <c r="K23" s="679"/>
      <c r="L23" s="679"/>
      <c r="M23" s="679"/>
      <c r="N23" s="679"/>
      <c r="O23" s="679"/>
      <c r="P23" s="679"/>
      <c r="Q23" s="680"/>
      <c r="R23" s="199" t="s">
        <v>289</v>
      </c>
      <c r="S23" s="196"/>
      <c r="T23" s="197"/>
      <c r="U23" s="197"/>
      <c r="V23" s="203" t="b">
        <v>0</v>
      </c>
      <c r="W23" s="197"/>
      <c r="X23" s="197"/>
      <c r="Y23" s="197"/>
      <c r="Z23" s="197"/>
      <c r="AA23" s="197"/>
    </row>
    <row r="24" spans="1:27" ht="25.5" customHeight="1">
      <c r="A24" s="353"/>
      <c r="B24" s="681"/>
      <c r="C24" s="682"/>
      <c r="D24" s="682"/>
      <c r="E24" s="682"/>
      <c r="F24" s="682"/>
      <c r="G24" s="682"/>
      <c r="H24" s="682"/>
      <c r="I24" s="682"/>
      <c r="J24" s="682"/>
      <c r="K24" s="682"/>
      <c r="L24" s="682"/>
      <c r="M24" s="682"/>
      <c r="N24" s="682"/>
      <c r="O24" s="682"/>
      <c r="P24" s="682"/>
      <c r="Q24" s="683"/>
      <c r="R24" s="199" t="s">
        <v>288</v>
      </c>
      <c r="S24" s="85"/>
      <c r="T24" s="90"/>
      <c r="U24" s="90"/>
      <c r="V24" s="142" t="b">
        <v>0</v>
      </c>
      <c r="W24" s="90"/>
      <c r="X24" s="90"/>
      <c r="Y24" s="90"/>
      <c r="Z24" s="90"/>
      <c r="AA24" s="90"/>
    </row>
    <row r="25" spans="1:27" ht="19.5" customHeight="1">
      <c r="A25" s="200"/>
      <c r="B25" s="684" t="s">
        <v>281</v>
      </c>
      <c r="C25" s="684"/>
      <c r="D25" s="684"/>
      <c r="E25" s="684"/>
      <c r="F25" s="684"/>
      <c r="G25" s="684"/>
      <c r="H25" s="684"/>
      <c r="I25" s="684"/>
      <c r="J25" s="684"/>
      <c r="K25" s="684"/>
      <c r="L25" s="684"/>
      <c r="M25" s="684"/>
      <c r="N25" s="684"/>
      <c r="O25" s="684"/>
      <c r="P25" s="684"/>
      <c r="Q25" s="684"/>
      <c r="R25" s="684"/>
      <c r="S25" s="684"/>
      <c r="T25" s="90"/>
      <c r="U25" s="90"/>
      <c r="V25" s="90"/>
      <c r="W25" s="90"/>
      <c r="X25" s="90"/>
      <c r="Y25" s="90"/>
      <c r="Z25" s="90"/>
      <c r="AA25" s="90"/>
    </row>
    <row r="26" spans="1:27" ht="11.25" customHeight="1">
      <c r="B26" s="93"/>
      <c r="R26" s="84"/>
      <c r="S26" s="84"/>
      <c r="T26" s="90"/>
      <c r="U26" s="90"/>
      <c r="V26" s="90"/>
      <c r="W26" s="90"/>
      <c r="X26" s="90"/>
      <c r="Y26" s="90"/>
      <c r="Z26" s="90"/>
      <c r="AA26" s="90"/>
    </row>
    <row r="27" spans="1:27" ht="22.5" customHeight="1">
      <c r="A27" s="94"/>
      <c r="B27" s="94"/>
      <c r="C27" s="94"/>
      <c r="D27" s="95"/>
      <c r="E27" s="345" t="s">
        <v>222</v>
      </c>
      <c r="F27" s="346"/>
      <c r="G27" s="346"/>
      <c r="H27" s="346"/>
      <c r="I27" s="347"/>
      <c r="J27" s="354" t="s">
        <v>244</v>
      </c>
      <c r="K27" s="354"/>
      <c r="L27" s="354"/>
      <c r="M27" s="354"/>
      <c r="N27" s="354"/>
      <c r="O27" s="354"/>
      <c r="P27" s="354"/>
      <c r="Q27" s="354"/>
      <c r="R27" s="354"/>
      <c r="S27" s="354"/>
      <c r="T27" s="90"/>
      <c r="U27" s="90"/>
      <c r="V27" s="90"/>
      <c r="W27" s="90"/>
      <c r="X27" s="90"/>
      <c r="Y27" s="90"/>
      <c r="Z27" s="90"/>
      <c r="AA27" s="90"/>
    </row>
    <row r="28" spans="1:27" ht="33" customHeight="1">
      <c r="A28" s="94"/>
      <c r="B28" s="94"/>
      <c r="C28" s="94"/>
      <c r="D28" s="95"/>
      <c r="E28" s="348"/>
      <c r="F28" s="349"/>
      <c r="G28" s="349"/>
      <c r="H28" s="349"/>
      <c r="I28" s="350"/>
      <c r="J28" s="354"/>
      <c r="K28" s="354"/>
      <c r="L28" s="354"/>
      <c r="M28" s="354"/>
      <c r="N28" s="354"/>
      <c r="O28" s="354"/>
      <c r="P28" s="354"/>
      <c r="Q28" s="354"/>
      <c r="R28" s="354"/>
      <c r="S28" s="354"/>
      <c r="T28" s="90"/>
      <c r="U28" s="90"/>
      <c r="V28" s="90"/>
      <c r="W28" s="90"/>
      <c r="X28" s="90"/>
      <c r="Y28" s="90"/>
      <c r="Z28" s="90"/>
      <c r="AA28" s="90"/>
    </row>
    <row r="29" spans="1:27" ht="11.25" customHeight="1"/>
    <row r="30" spans="1:27" ht="17.399999999999999" customHeight="1">
      <c r="A30" s="672" t="s">
        <v>279</v>
      </c>
      <c r="B30" s="673"/>
      <c r="C30" s="673"/>
      <c r="D30" s="673"/>
      <c r="E30" s="673"/>
      <c r="F30" s="673"/>
      <c r="G30" s="673"/>
      <c r="H30" s="673"/>
      <c r="I30" s="673"/>
      <c r="J30" s="673"/>
      <c r="K30" s="673"/>
      <c r="L30" s="673"/>
      <c r="M30" s="673"/>
      <c r="N30" s="673"/>
      <c r="O30" s="673"/>
      <c r="P30" s="673"/>
      <c r="Q30" s="673"/>
      <c r="R30" s="673"/>
      <c r="S30" s="673"/>
      <c r="T30" s="90"/>
      <c r="U30" s="90"/>
      <c r="V30" s="90"/>
      <c r="W30" s="90"/>
      <c r="X30" s="90"/>
      <c r="Y30" s="90"/>
      <c r="Z30" s="90"/>
      <c r="AA30" s="90"/>
    </row>
    <row r="31" spans="1:27" s="30" customFormat="1" ht="21" customHeight="1">
      <c r="A31" s="668" t="s">
        <v>280</v>
      </c>
      <c r="B31" s="669"/>
      <c r="C31" s="669"/>
      <c r="D31" s="669"/>
      <c r="E31" s="669"/>
      <c r="F31" s="669"/>
      <c r="G31" s="669"/>
      <c r="H31" s="669"/>
      <c r="I31" s="669"/>
      <c r="J31" s="669"/>
      <c r="K31" s="669"/>
      <c r="L31" s="669"/>
      <c r="M31" s="669"/>
      <c r="N31" s="669"/>
      <c r="O31" s="669"/>
      <c r="P31" s="669"/>
      <c r="Q31" s="670"/>
      <c r="R31" s="201"/>
      <c r="S31" s="196"/>
      <c r="T31" s="197"/>
      <c r="U31" s="197"/>
      <c r="V31" s="197" t="b">
        <v>0</v>
      </c>
      <c r="W31" s="197"/>
      <c r="X31" s="197"/>
      <c r="Y31" s="197"/>
      <c r="Z31" s="197"/>
      <c r="AA31" s="197"/>
    </row>
    <row r="32" spans="1:27" s="30" customFormat="1" ht="21" customHeight="1">
      <c r="A32" s="668" t="s">
        <v>333</v>
      </c>
      <c r="B32" s="669"/>
      <c r="C32" s="669"/>
      <c r="D32" s="669"/>
      <c r="E32" s="669"/>
      <c r="F32" s="669"/>
      <c r="G32" s="669"/>
      <c r="H32" s="669"/>
      <c r="I32" s="669"/>
      <c r="J32" s="669"/>
      <c r="K32" s="669"/>
      <c r="L32" s="669"/>
      <c r="M32" s="669"/>
      <c r="N32" s="669"/>
      <c r="O32" s="669"/>
      <c r="P32" s="669"/>
      <c r="Q32" s="670"/>
      <c r="R32" s="201"/>
      <c r="S32" s="196"/>
      <c r="T32" s="197"/>
      <c r="U32" s="197"/>
      <c r="V32" s="197" t="b">
        <v>0</v>
      </c>
      <c r="W32" s="197"/>
      <c r="X32" s="197"/>
      <c r="Y32" s="197"/>
      <c r="Z32" s="197"/>
      <c r="AA32" s="197"/>
    </row>
    <row r="33" spans="1:27" s="30" customFormat="1" ht="21" customHeight="1">
      <c r="A33" s="668" t="s">
        <v>284</v>
      </c>
      <c r="B33" s="669"/>
      <c r="C33" s="669"/>
      <c r="D33" s="669"/>
      <c r="E33" s="669"/>
      <c r="F33" s="669"/>
      <c r="G33" s="669"/>
      <c r="H33" s="669"/>
      <c r="I33" s="669"/>
      <c r="J33" s="669"/>
      <c r="K33" s="669"/>
      <c r="L33" s="669"/>
      <c r="M33" s="669"/>
      <c r="N33" s="669"/>
      <c r="O33" s="669"/>
      <c r="P33" s="669"/>
      <c r="Q33" s="670"/>
      <c r="R33" s="201"/>
      <c r="S33" s="196"/>
      <c r="T33" s="197"/>
      <c r="U33" s="197"/>
      <c r="V33" s="197" t="b">
        <v>0</v>
      </c>
      <c r="W33" s="197"/>
      <c r="X33" s="197"/>
      <c r="Y33" s="197"/>
      <c r="Z33" s="197"/>
      <c r="AA33" s="197"/>
    </row>
    <row r="34" spans="1:27" ht="9.75" customHeight="1">
      <c r="B34" s="93"/>
      <c r="R34" s="84"/>
      <c r="S34" s="84"/>
      <c r="T34" s="90"/>
      <c r="U34" s="90"/>
      <c r="V34" s="90"/>
      <c r="W34" s="90"/>
      <c r="X34" s="90"/>
      <c r="Y34" s="90"/>
      <c r="Z34" s="90"/>
      <c r="AA34" s="90"/>
    </row>
    <row r="35" spans="1:27" ht="31.5" customHeight="1">
      <c r="B35" s="93"/>
      <c r="M35" s="671" t="s">
        <v>286</v>
      </c>
      <c r="N35" s="671"/>
      <c r="O35" s="671"/>
      <c r="P35" s="202" t="s">
        <v>287</v>
      </c>
      <c r="Q35" s="84"/>
      <c r="R35" s="84"/>
      <c r="S35" s="90"/>
      <c r="T35" s="90"/>
      <c r="U35" s="90"/>
      <c r="V35" s="90"/>
      <c r="W35" s="90"/>
      <c r="X35" s="90"/>
      <c r="Y35" s="90"/>
      <c r="Z35" s="90"/>
    </row>
    <row r="36" spans="1:27" ht="9" customHeight="1"/>
    <row r="37" spans="1:27" ht="17.399999999999999" customHeight="1"/>
    <row r="38" spans="1:27" ht="17.399999999999999" customHeight="1"/>
    <row r="39" spans="1:27" ht="17.399999999999999" customHeight="1"/>
    <row r="40" spans="1:27" ht="18" customHeight="1"/>
    <row r="41" spans="1:27" ht="18" customHeight="1"/>
    <row r="42" spans="1:27" ht="18" customHeight="1"/>
    <row r="43" spans="1:27" ht="18" customHeight="1"/>
    <row r="44" spans="1:27" ht="18" customHeight="1"/>
    <row r="45" spans="1:27" ht="18" customHeight="1"/>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sheetProtection algorithmName="SHA-512" hashValue="4Fuj1PbCKXvvINRc1ZYjAvBbsir0d4JHNeoLe+p0mKE/nkD7lc1UgpqQHlJJkmg3krQA6i15REhL9TuFmxoxVA==" saltValue="/YpxUxNVizRduQwYvqW2Iw==" spinCount="100000" sheet="1" objects="1" scenarios="1"/>
  <dataConsolidate/>
  <mergeCells count="34">
    <mergeCell ref="M35:O35"/>
    <mergeCell ref="B20:S20"/>
    <mergeCell ref="B13:D13"/>
    <mergeCell ref="E13:R13"/>
    <mergeCell ref="B23:Q24"/>
    <mergeCell ref="B21:Q22"/>
    <mergeCell ref="B25:S25"/>
    <mergeCell ref="A31:Q31"/>
    <mergeCell ref="A32:Q32"/>
    <mergeCell ref="A33:Q33"/>
    <mergeCell ref="A30:S30"/>
    <mergeCell ref="E27:I28"/>
    <mergeCell ref="J27:S28"/>
    <mergeCell ref="B12:D12"/>
    <mergeCell ref="E12:R12"/>
    <mergeCell ref="A15:Q15"/>
    <mergeCell ref="B16:Q16"/>
    <mergeCell ref="B17:Q17"/>
    <mergeCell ref="A16:A24"/>
    <mergeCell ref="B19:Q19"/>
    <mergeCell ref="B18:Q18"/>
    <mergeCell ref="B10:D10"/>
    <mergeCell ref="E10:J10"/>
    <mergeCell ref="K10:L10"/>
    <mergeCell ref="M10:R10"/>
    <mergeCell ref="B11:D11"/>
    <mergeCell ref="E11:R11"/>
    <mergeCell ref="Q1:S1"/>
    <mergeCell ref="P2:S2"/>
    <mergeCell ref="A6:S6"/>
    <mergeCell ref="B9:D9"/>
    <mergeCell ref="E9:J9"/>
    <mergeCell ref="K9:L9"/>
    <mergeCell ref="M9:O9"/>
  </mergeCells>
  <phoneticPr fontId="1"/>
  <conditionalFormatting sqref="B23">
    <cfRule type="expression" dxfId="5" priority="10">
      <formula>$V23=TRUE</formula>
    </cfRule>
  </conditionalFormatting>
  <conditionalFormatting sqref="B16:Q16">
    <cfRule type="expression" dxfId="4" priority="36">
      <formula>$V$16=FALSE</formula>
    </cfRule>
  </conditionalFormatting>
  <conditionalFormatting sqref="B17:Q17">
    <cfRule type="expression" dxfId="3" priority="35">
      <formula>$V$17=FALSE</formula>
    </cfRule>
  </conditionalFormatting>
  <conditionalFormatting sqref="B18:Q19">
    <cfRule type="expression" dxfId="2" priority="8">
      <formula>$V18=FALSE</formula>
    </cfRule>
  </conditionalFormatting>
  <conditionalFormatting sqref="B21:Q22">
    <cfRule type="expression" dxfId="1" priority="2">
      <formula>$V21=TRUE</formula>
    </cfRule>
  </conditionalFormatting>
  <conditionalFormatting sqref="B21:Q24">
    <cfRule type="expression" dxfId="0" priority="1">
      <formula>$V22=TRUE</formula>
    </cfRule>
  </conditionalFormatting>
  <dataValidations count="2">
    <dataValidation imeMode="halfAlpha" allowBlank="1" showInputMessage="1" showErrorMessage="1" sqref="M9 E9:J9 E13:R13" xr:uid="{A3C429EE-44AE-4B34-88B9-BEBC76D64EAF}"/>
    <dataValidation imeMode="hiragana" allowBlank="1" showInputMessage="1" showErrorMessage="1" sqref="E11:E12" xr:uid="{FECFB614-0478-456F-876B-6629952C4B72}"/>
  </dataValidations>
  <printOptions horizontalCentered="1" verticalCentered="1"/>
  <pageMargins left="0.59055118110236227" right="0.31496062992125984" top="0.59055118110236227" bottom="0.4724409448818898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139700</xdr:colOff>
                    <xdr:row>15</xdr:row>
                    <xdr:rowOff>184150</xdr:rowOff>
                  </from>
                  <to>
                    <xdr:col>17</xdr:col>
                    <xdr:colOff>450850</xdr:colOff>
                    <xdr:row>15</xdr:row>
                    <xdr:rowOff>457200</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17</xdr:col>
                    <xdr:colOff>120650</xdr:colOff>
                    <xdr:row>18</xdr:row>
                    <xdr:rowOff>196850</xdr:rowOff>
                  </from>
                  <to>
                    <xdr:col>17</xdr:col>
                    <xdr:colOff>381000</xdr:colOff>
                    <xdr:row>18</xdr:row>
                    <xdr:rowOff>419100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17</xdr:col>
                    <xdr:colOff>152400</xdr:colOff>
                    <xdr:row>23</xdr:row>
                    <xdr:rowOff>101600</xdr:rowOff>
                  </from>
                  <to>
                    <xdr:col>17</xdr:col>
                    <xdr:colOff>425450</xdr:colOff>
                    <xdr:row>24</xdr:row>
                    <xdr:rowOff>25400</xdr:rowOff>
                  </to>
                </anchor>
              </controlPr>
            </control>
          </mc:Choice>
        </mc:AlternateContent>
        <mc:AlternateContent xmlns:mc="http://schemas.openxmlformats.org/markup-compatibility/2006">
          <mc:Choice Requires="x14">
            <control shapeId="17417" r:id="rId7" name="Check Box 9">
              <controlPr defaultSize="0" autoFill="0" autoLine="0" autoPict="0" altText="TRUE">
                <anchor moveWithCells="1">
                  <from>
                    <xdr:col>17</xdr:col>
                    <xdr:colOff>139700</xdr:colOff>
                    <xdr:row>17</xdr:row>
                    <xdr:rowOff>190500</xdr:rowOff>
                  </from>
                  <to>
                    <xdr:col>17</xdr:col>
                    <xdr:colOff>349250</xdr:colOff>
                    <xdr:row>17</xdr:row>
                    <xdr:rowOff>412750</xdr:rowOff>
                  </to>
                </anchor>
              </controlPr>
            </control>
          </mc:Choice>
        </mc:AlternateContent>
        <mc:AlternateContent xmlns:mc="http://schemas.openxmlformats.org/markup-compatibility/2006">
          <mc:Choice Requires="x14">
            <control shapeId="17418" r:id="rId8" name="Check Box 10">
              <controlPr defaultSize="0" autoFill="0" autoLine="0" autoPict="0" altText="TRUE">
                <anchor moveWithCells="1">
                  <from>
                    <xdr:col>17</xdr:col>
                    <xdr:colOff>120650</xdr:colOff>
                    <xdr:row>16</xdr:row>
                    <xdr:rowOff>215900</xdr:rowOff>
                  </from>
                  <to>
                    <xdr:col>17</xdr:col>
                    <xdr:colOff>342900</xdr:colOff>
                    <xdr:row>16</xdr:row>
                    <xdr:rowOff>406400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17</xdr:col>
                    <xdr:colOff>146050</xdr:colOff>
                    <xdr:row>22</xdr:row>
                    <xdr:rowOff>146050</xdr:rowOff>
                  </from>
                  <to>
                    <xdr:col>17</xdr:col>
                    <xdr:colOff>374650</xdr:colOff>
                    <xdr:row>23</xdr:row>
                    <xdr:rowOff>6350</xdr:rowOff>
                  </to>
                </anchor>
              </controlPr>
            </control>
          </mc:Choice>
        </mc:AlternateContent>
        <mc:AlternateContent xmlns:mc="http://schemas.openxmlformats.org/markup-compatibility/2006">
          <mc:Choice Requires="x14">
            <control shapeId="17424" r:id="rId10" name="Check Box 16">
              <controlPr defaultSize="0" autoFill="0" autoLine="0" autoPict="0">
                <anchor moveWithCells="1">
                  <from>
                    <xdr:col>17</xdr:col>
                    <xdr:colOff>146050</xdr:colOff>
                    <xdr:row>20</xdr:row>
                    <xdr:rowOff>101600</xdr:rowOff>
                  </from>
                  <to>
                    <xdr:col>17</xdr:col>
                    <xdr:colOff>419100</xdr:colOff>
                    <xdr:row>21</xdr:row>
                    <xdr:rowOff>31750</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146050</xdr:colOff>
                    <xdr:row>21</xdr:row>
                    <xdr:rowOff>101600</xdr:rowOff>
                  </from>
                  <to>
                    <xdr:col>17</xdr:col>
                    <xdr:colOff>419100</xdr:colOff>
                    <xdr:row>22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①&lt;事前&gt;申請書</vt:lpstr>
      <vt:lpstr>②＜事前＞確認リスト</vt:lpstr>
      <vt:lpstr>学生→メルシー</vt:lpstr>
      <vt:lpstr>学生本人控</vt:lpstr>
      <vt:lpstr>③ ＜事前＞進学計画書</vt:lpstr>
      <vt:lpstr>④ ＜事後＞参加証明書</vt:lpstr>
      <vt:lpstr>⑤＜事後＞活動報告書</vt:lpstr>
      <vt:lpstr>➅＜事後＞振込依頼書</vt:lpstr>
      <vt:lpstr>⑦＜事後＞提出書類チェックシート</vt:lpstr>
      <vt:lpstr>⑧＜事後＞領収書等貼付台紙</vt:lpstr>
      <vt:lpstr>Sheet1</vt:lpstr>
      <vt:lpstr>'①&lt;事前&gt;申請書'!Print_Area</vt:lpstr>
      <vt:lpstr>'②＜事前＞確認リスト'!Print_Area</vt:lpstr>
      <vt:lpstr>'③ ＜事前＞進学計画書'!Print_Area</vt:lpstr>
      <vt:lpstr>'④ ＜事後＞参加証明書'!Print_Area</vt:lpstr>
      <vt:lpstr>'⑤＜事後＞活動報告書'!Print_Area</vt:lpstr>
      <vt:lpstr>'➅＜事後＞振込依頼書'!Print_Area</vt:lpstr>
      <vt:lpstr>'⑦＜事後＞提出書類チェックシート'!Print_Area</vt:lpstr>
      <vt:lpstr>学生→メルシー!Print_Area</vt:lpstr>
      <vt:lpstr>学生本人控!Print_Area</vt:lpstr>
      <vt:lpstr>経営学研究科修士課程</vt:lpstr>
      <vt:lpstr>経営学部</vt:lpstr>
      <vt:lpstr>経済学研究科修士課程</vt:lpstr>
      <vt:lpstr>経済学部</vt:lpstr>
      <vt:lpstr>国際学研究科修士課程</vt:lpstr>
      <vt:lpstr>国際学部</vt:lpstr>
      <vt:lpstr>実践真宗学研究科修士課程</vt:lpstr>
      <vt:lpstr>社会学研究科修士課程</vt:lpstr>
      <vt:lpstr>社会学部</vt:lpstr>
      <vt:lpstr>心理学部</vt:lpstr>
      <vt:lpstr>政策学研究科修士課程</vt:lpstr>
      <vt:lpstr>政策学部</vt:lpstr>
      <vt:lpstr>先端理工学研究科修士課程</vt:lpstr>
      <vt:lpstr>先端理工学部</vt:lpstr>
      <vt:lpstr>短期大学部</vt:lpstr>
      <vt:lpstr>農学研究科修士課程</vt:lpstr>
      <vt:lpstr>農学部</vt:lpstr>
      <vt:lpstr>文学研究科修士課程</vt:lpstr>
      <vt:lpstr>文学部</vt:lpstr>
      <vt:lpstr>法学研究科修士課程</vt:lpstr>
      <vt:lpstr>法学部</vt:lpstr>
      <vt:lpstr>理工学研究科修士課程</vt:lpstr>
      <vt:lpstr>理工学部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Tsuneyoshi NAITO</dc:creator>
  <cp:lastModifiedBy>柿本　礼子</cp:lastModifiedBy>
  <cp:lastPrinted>2025-05-19T08:34:22Z</cp:lastPrinted>
  <dcterms:created xsi:type="dcterms:W3CDTF">2019-04-08T13:07:56Z</dcterms:created>
  <dcterms:modified xsi:type="dcterms:W3CDTF">2025-09-03T01:53:15Z</dcterms:modified>
</cp:coreProperties>
</file>